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155" windowHeight="10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<sst xmlns="http://schemas.openxmlformats.org/spreadsheetml/2006/main" count="7925" uniqueCount="1578">
  <si>
    <t>Naknade građanima i kućanstvima u naravi</t>
  </si>
  <si>
    <t>38</t>
  </si>
  <si>
    <t>Ostali rashodi</t>
  </si>
  <si>
    <t>381</t>
  </si>
  <si>
    <t>3811</t>
  </si>
  <si>
    <t>Tekuće donacije u novcu</t>
  </si>
  <si>
    <t>382</t>
  </si>
  <si>
    <t>3821</t>
  </si>
  <si>
    <t>Kapitalne donacije neprofitnim organizacijama</t>
  </si>
  <si>
    <t>3822</t>
  </si>
  <si>
    <t>Kapitalne donacije građanima i kućanstvima</t>
  </si>
  <si>
    <t>386</t>
  </si>
  <si>
    <t>Kapitalne pomoći</t>
  </si>
  <si>
    <t>3861</t>
  </si>
  <si>
    <t>Kapitalne pomoći kreditnim i ostalim financijskim institucijama te trgovačkim društvima u javnom sek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</si>
  <si>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</si>
  <si>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</si>
  <si>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</si>
  <si>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</si>
  <si>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</si>
  <si>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</si>
  <si>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</si>
  <si>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</si>
  <si>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4126</t>
  </si>
  <si>
    <t>Ostala nematerijalna imovina</t>
  </si>
  <si>
    <t>42</t>
  </si>
  <si>
    <t>Rashodi za nabavu proizvedene dugotrajne imovine</t>
  </si>
  <si>
    <t>421</t>
  </si>
  <si>
    <t>Građevinski objekti</t>
  </si>
  <si>
    <t>4211</t>
  </si>
  <si>
    <t>4212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</si>
  <si>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</si>
  <si>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</si>
  <si>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</si>
  <si>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</si>
  <si>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</si>
  <si>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</si>
  <si>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</si>
  <si>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</si>
  <si>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</si>
  <si>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</si>
  <si>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</si>
  <si>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</si>
  <si>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</si>
  <si>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</si>
  <si>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</si>
  <si>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</si>
  <si>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424</t>
  </si>
  <si>
    <t xml:space="preserve">Knjige, umjetnička djela i ostale izložbene vrijednosti                                             </t>
  </si>
  <si>
    <t>4241</t>
  </si>
  <si>
    <t>Knjige</t>
  </si>
  <si>
    <t>4242</t>
  </si>
  <si>
    <t>Umjetnička djela (izložena u galerijama, muzejima i slično)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</si>
  <si>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</si>
  <si>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</si>
  <si>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</si>
  <si>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</si>
  <si>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</si>
  <si>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</si>
  <si>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</si>
  <si>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</si>
  <si>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</si>
  <si>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</si>
  <si>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</si>
  <si>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</si>
  <si>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</si>
  <si>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454</t>
  </si>
  <si>
    <t>Dodatna ulaganja za ostalu nefinancijsku imovinu</t>
  </si>
  <si>
    <t>4541</t>
  </si>
  <si>
    <t>Tablica 4.   OPĆI DIO PRORAČUNA - PRIHODI PREMA IZVORIMA FINANCIRANJA</t>
  </si>
  <si>
    <t>IZVOR ID</t>
  </si>
  <si>
    <t>48.62%</t>
  </si>
  <si>
    <t>30.0%</t>
  </si>
  <si>
    <t>1.1.</t>
  </si>
  <si>
    <t>1.4.</t>
  </si>
  <si>
    <t>1.6.</t>
  </si>
  <si>
    <t>1.7.</t>
  </si>
  <si>
    <t>1.8.</t>
  </si>
  <si>
    <t>2.</t>
  </si>
  <si>
    <t>1.</t>
  </si>
  <si>
    <t>2.0.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</si>
  <si>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</si>
  <si>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</si>
  <si>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</si>
  <si>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</si>
  <si>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</si>
  <si>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</si>
  <si>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</si>
  <si>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</si>
  <si>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</si>
  <si>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</si>
  <si>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</si>
  <si>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</si>
  <si>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</si>
  <si>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</si>
  <si>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</si>
  <si>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</si>
  <si>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</si>
  <si>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</si>
  <si>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</si>
  <si>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</si>
  <si>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</si>
  <si>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</si>
  <si>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</si>
  <si>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</si>
  <si>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6.</t>
  </si>
  <si>
    <t>6.1.</t>
  </si>
  <si>
    <t>6.2.</t>
  </si>
  <si>
    <t>OPĆI PRIHODI I PRIMICI</t>
  </si>
  <si>
    <t>OPĆI DJEČJI VRTIĆ</t>
  </si>
  <si>
    <t>OPĆI LOPAR ZA GLAZBENU ŠKOLU</t>
  </si>
  <si>
    <t>OPĆI SPOMENIČKA RENTA</t>
  </si>
  <si>
    <t>OPĆI ZAKUP POSLOVNIH PROSTORA</t>
  </si>
  <si>
    <t xml:space="preserve">VLASTITI PRIHODI </t>
  </si>
  <si>
    <t>VLASTITI - GRAD</t>
  </si>
  <si>
    <t>VLASTITI - POU</t>
  </si>
  <si>
    <t>VLASTITI - DJEČJI VRTIĆ</t>
  </si>
  <si>
    <t>VLASTITI - GRADSKA KNJIŽNICA</t>
  </si>
  <si>
    <t>PRIHODI ZA POSEBNE NAMJENE</t>
  </si>
  <si>
    <t xml:space="preserve">POSEBNI </t>
  </si>
  <si>
    <t>SUFINANCIRANJE - POU</t>
  </si>
  <si>
    <t>SUFINANCIRANJE KNJIŽNICA</t>
  </si>
  <si>
    <t>SUFINANCIRANJE - DJEČJI VRTIĆ</t>
  </si>
  <si>
    <t>KOMUNALNA NAKNADA</t>
  </si>
  <si>
    <t>KOMUNALNI DOPRINOS</t>
  </si>
  <si>
    <t>NAKNADA ZA ZADRŽ. NEZAKONITO IZGR. ZGRADE U PROSTORU</t>
  </si>
  <si>
    <t>SPOMENIČKA RENTA</t>
  </si>
  <si>
    <t>BORAVIŠNA PRISTOJBA</t>
  </si>
  <si>
    <t>POMOĆI</t>
  </si>
  <si>
    <t>POMOĆI - GRAD RAB</t>
  </si>
  <si>
    <t>POMOĆI - EU</t>
  </si>
  <si>
    <t>POMOĆI - POU</t>
  </si>
  <si>
    <t>POMOĆI KNJIŽNICA</t>
  </si>
  <si>
    <t>POMOĆI VRTIĆ</t>
  </si>
  <si>
    <t>DONACIJE</t>
  </si>
  <si>
    <t>DONACIJE - POU</t>
  </si>
  <si>
    <t>DONACIJE - KNJIŽNICA</t>
  </si>
  <si>
    <t>DONACIJA VRTIĆ</t>
  </si>
  <si>
    <t>DONACIJE - GRAD RAB</t>
  </si>
  <si>
    <t>PRIHODI OD PRODAJE ILI ZAMJENE NEFINANCIJSKE IMOVINE I NAKNA</t>
  </si>
  <si>
    <t>NEFINANCIJSKA IMOVINA</t>
  </si>
  <si>
    <t>NEFINANCIJSKA IMOVINA - POU</t>
  </si>
  <si>
    <t xml:space="preserve"> SVEUKUPNO PRIHODI</t>
  </si>
  <si>
    <t>Tablica 5.   OPĆI DIO PRORAČUNA - RASHODI PREMA IZVORIMA FINANCIRANJA</t>
  </si>
  <si>
    <t>7.</t>
  </si>
  <si>
    <t>7.1.</t>
  </si>
  <si>
    <t xml:space="preserve"> SVEUKUPNO RASHODI </t>
  </si>
  <si>
    <t>NAMJENSKI PRIMICI</t>
  </si>
  <si>
    <t>NAMJENSKI PRIHODI OD FINANCIJSKE IMOVINE</t>
  </si>
  <si>
    <t>Tablica 6.   OPĆI DIO PRORAČUNA - RASHODI PREMA FUNKCIJSKOJ KLASIFIKACIJI</t>
  </si>
  <si>
    <t>FUNKCIJA</t>
  </si>
  <si>
    <t>01</t>
  </si>
  <si>
    <t>011</t>
  </si>
  <si>
    <t>0111</t>
  </si>
  <si>
    <t>013</t>
  </si>
  <si>
    <t>0131</t>
  </si>
  <si>
    <t>0132</t>
  </si>
  <si>
    <t>0133</t>
  </si>
  <si>
    <t>016</t>
  </si>
  <si>
    <t>0160</t>
  </si>
  <si>
    <t>03</t>
  </si>
  <si>
    <t>032</t>
  </si>
  <si>
    <t>0320</t>
  </si>
  <si>
    <t>04</t>
  </si>
  <si>
    <t>045</t>
  </si>
  <si>
    <t>0451</t>
  </si>
  <si>
    <t>046</t>
  </si>
  <si>
    <t>0460</t>
  </si>
  <si>
    <t>047</t>
  </si>
  <si>
    <t>0473</t>
  </si>
  <si>
    <t>049</t>
  </si>
  <si>
    <t>0490</t>
  </si>
  <si>
    <t>05</t>
  </si>
  <si>
    <t>051</t>
  </si>
  <si>
    <t>0510</t>
  </si>
  <si>
    <t>052</t>
  </si>
  <si>
    <t>0520</t>
  </si>
  <si>
    <t>056</t>
  </si>
  <si>
    <t>0560</t>
  </si>
  <si>
    <t>06</t>
  </si>
  <si>
    <t>061</t>
  </si>
  <si>
    <t>0610</t>
  </si>
  <si>
    <t>062</t>
  </si>
  <si>
    <t>0620</t>
  </si>
  <si>
    <t>063</t>
  </si>
  <si>
    <t>0630</t>
  </si>
  <si>
    <t>064</t>
  </si>
  <si>
    <t>0640</t>
  </si>
  <si>
    <t>065</t>
  </si>
  <si>
    <t>0650</t>
  </si>
  <si>
    <t>066</t>
  </si>
  <si>
    <t>0660</t>
  </si>
  <si>
    <t>07</t>
  </si>
  <si>
    <t>075</t>
  </si>
  <si>
    <t>0750</t>
  </si>
  <si>
    <t>076</t>
  </si>
  <si>
    <t>0760</t>
  </si>
  <si>
    <t>08</t>
  </si>
  <si>
    <t>081</t>
  </si>
  <si>
    <t>0810</t>
  </si>
  <si>
    <t>082</t>
  </si>
  <si>
    <t>0820</t>
  </si>
  <si>
    <t>09</t>
  </si>
  <si>
    <t>091</t>
  </si>
  <si>
    <t>0911</t>
  </si>
  <si>
    <t>0912</t>
  </si>
  <si>
    <t>092</t>
  </si>
  <si>
    <t>0921</t>
  </si>
  <si>
    <t>095</t>
  </si>
  <si>
    <t>0950</t>
  </si>
  <si>
    <t>097</t>
  </si>
  <si>
    <t>0970</t>
  </si>
  <si>
    <t>10</t>
  </si>
  <si>
    <t>102</t>
  </si>
  <si>
    <t>1020</t>
  </si>
  <si>
    <t>107</t>
  </si>
  <si>
    <t>1070</t>
  </si>
  <si>
    <t>109</t>
  </si>
  <si>
    <t>1090</t>
  </si>
  <si>
    <t>Opće javne usluge</t>
  </si>
  <si>
    <t>Izvršna  i zakonodavna tijela, financijski i fiskalni poslovi, vanjski poslovi</t>
  </si>
  <si>
    <t>Izvršna  i zakonodavna tijela</t>
  </si>
  <si>
    <t>Opće usluge</t>
  </si>
  <si>
    <t>Opće usluge vezane za službenike</t>
  </si>
  <si>
    <t>Sveukupno planiranje i statističke usluge</t>
  </si>
  <si>
    <t>Ostale opće usluge</t>
  </si>
  <si>
    <t>Opće javne usluge koje nisu drugdje svrstane</t>
  </si>
  <si>
    <t>Javni red i sigurnost</t>
  </si>
  <si>
    <t>Usluge protupožarne zaštite</t>
  </si>
  <si>
    <t>Ekonomski poslovi</t>
  </si>
  <si>
    <t>Promet</t>
  </si>
  <si>
    <t>Cestovni promet</t>
  </si>
  <si>
    <t>Komunikacije</t>
  </si>
  <si>
    <t>Ostale industrije</t>
  </si>
  <si>
    <t>Turizam</t>
  </si>
  <si>
    <t>Ekonomski poslovi koji nisu drugdje svrstani</t>
  </si>
  <si>
    <t>Zaštita okoliša</t>
  </si>
  <si>
    <t>Gospodarenje otpadom</t>
  </si>
  <si>
    <t>Gospodarenje otpadnim vodama</t>
  </si>
  <si>
    <t>Poslovi i usluge zaštite okoliša koji nisu drugdje svrstani</t>
  </si>
  <si>
    <t>Usluge unapređenja stanovanja i zajednice</t>
  </si>
  <si>
    <t>Razvoj stanovanja</t>
  </si>
  <si>
    <t>Razvoj zajednice</t>
  </si>
  <si>
    <t>Opskrba vodom</t>
  </si>
  <si>
    <t>Ulična rasvjeta</t>
  </si>
  <si>
    <t>("Narodne novine" broj 24/13. i 102/17.) i članka 22. Statuta Grada Raba ("Službene novine Primorsko-goranske županije" broj 27/09., 13/13., 31/13. - pročišćeni tekst, 19/15.,</t>
  </si>
  <si>
    <t>Istraživanje i razvoj stanovanja i komunalnih pogodnosti</t>
  </si>
  <si>
    <t>Rashodi vezani za stanovanje i kom. pogodnosti koji nisu drugdje svrstani</t>
  </si>
  <si>
    <t>Zdravstvo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</si>
  <si>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</si>
  <si>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</si>
  <si>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</si>
  <si>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</si>
  <si>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kulture</t>
  </si>
  <si>
    <t>Obrazovanje</t>
  </si>
  <si>
    <t>4/18., 40/18 i 4/20), Gradsko vijeće Grada Raba , na sjednici održanoj dana 14. listopada 2020. godine, donosi</t>
  </si>
  <si>
    <t>KLASA: 023-06/20-01/05</t>
  </si>
  <si>
    <t>URBROJ: 2169-01-02/7-20-3</t>
  </si>
  <si>
    <t>Rab, 14. listopada  2020. godine</t>
  </si>
  <si>
    <t>Predškolsko i osnovno obrazovanje</t>
  </si>
  <si>
    <t>Predškolsko obrazovanje</t>
  </si>
  <si>
    <t>Osnovno obrazovanje</t>
  </si>
  <si>
    <t>Srednjoškolsko  obrazovanje</t>
  </si>
  <si>
    <t>Niže srednjoškolsko obrazovanje</t>
  </si>
  <si>
    <t>Obrazovanje koje se ne može definirati po stupnju</t>
  </si>
  <si>
    <t>Istraživanje i razvoj obrazovanja</t>
  </si>
  <si>
    <t>Socijalna zaštita</t>
  </si>
  <si>
    <t>Starost</t>
  </si>
  <si>
    <t>Aktivnosti socijalne zaštite koje nisu drugdje svrstane</t>
  </si>
  <si>
    <t>Socijalna pomoć stanovništvu koje nije obuhvaćeno redovnim soc. programima</t>
  </si>
  <si>
    <t xml:space="preserve"> SVEUKUPNO RASHODI</t>
  </si>
  <si>
    <t>TABLICA 7. OPĆI DIO PRORAČUNA - RAČUN FINANCIRANJA PREMA EKONOMSKOJ KLASIFIKACIJI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</si>
  <si>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</si>
  <si>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</si>
  <si>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</si>
  <si>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</si>
  <si>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</si>
  <si>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</si>
  <si>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</si>
  <si>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</si>
  <si>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815</t>
  </si>
  <si>
    <t>Primici (povrati) glavnice zajmova danih kreditnim i ostalim financijskim institucijama izvan javnog</t>
  </si>
  <si>
    <t>8153</t>
  </si>
  <si>
    <t>Povrat zajmova danih tuzemnim kreditnim institucijama izvan javnog sektora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</si>
  <si>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</si>
  <si>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</si>
  <si>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</si>
  <si>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</si>
  <si>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8164</t>
  </si>
  <si>
    <t>Povrat zajmova danih tuzemnim obrtnicima</t>
  </si>
  <si>
    <t>84</t>
  </si>
  <si>
    <t>Primici od zaduživanja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</si>
  <si>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</si>
  <si>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</si>
  <si>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</si>
  <si>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</si>
  <si>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8445</t>
  </si>
  <si>
    <t>Primljeni zajmovi od ostalih tuzemnih financijskih institucija izvan javnog sektora</t>
  </si>
  <si>
    <t>5</t>
  </si>
  <si>
    <t>Izdaci za financijsku imovinu i otplate zajmova</t>
  </si>
  <si>
    <t>51</t>
  </si>
  <si>
    <t>Izdaci za dane zajmove i depozite</t>
  </si>
  <si>
    <t>512</t>
  </si>
  <si>
    <t>Izdaci za dane zajmove neprofitnim organizacijama, građanima i kućanstvima</t>
  </si>
  <si>
    <t>5121</t>
  </si>
  <si>
    <t>Dani zajmovi neprofitnim organizacijama, građanima i kućanstvima u tuzemstvu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</si>
  <si>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</si>
  <si>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</si>
  <si>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</si>
  <si>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</si>
  <si>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</si>
  <si>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</si>
  <si>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 xml:space="preserve"> NETO FINANCIRANJE</t>
  </si>
  <si>
    <t>TABLICA 8. OPĆI DIO PRORAČUNA - RAČUN FINANCIRANJA ANALITIČKI PRIKAZ</t>
  </si>
  <si>
    <t>Index
4/3</t>
  </si>
  <si>
    <t>Korištenje kratkoročnog kredita - PBZ</t>
  </si>
  <si>
    <t>Otplata kratkoročnog kredita - PBZ</t>
  </si>
  <si>
    <t>TABLICA 9. OPĆI DIO PRORAČUNA - RAČUN FINANCIRANJA PREMA IZVORIMA FINANCIRANJA</t>
  </si>
  <si>
    <t xml:space="preserve"> UKUPNI PRIMICI</t>
  </si>
  <si>
    <t xml:space="preserve"> UKUPNI IZDACI</t>
  </si>
  <si>
    <t>II POSEBNI DIO</t>
  </si>
  <si>
    <t>TABLICA 10. POSEBNI DIO PREMA ORGANIZACIJSKOJ KVALIFIKACIJI</t>
  </si>
  <si>
    <t>RAZDJEL 202</t>
  </si>
  <si>
    <t>UPRAVNI ODJEL ZA KOMUNALNI SUSTAV I ZAŠTITU OKOLIŠA</t>
  </si>
  <si>
    <t>GLAVA 20201</t>
  </si>
  <si>
    <t>RAZDJEL 203</t>
  </si>
  <si>
    <t>UPRAVNI ODJEL ZA PROSTORNO UREĐENJE, GOSPODARSTVO I TURIZAM</t>
  </si>
  <si>
    <t>GLAVA 20301</t>
  </si>
  <si>
    <t>RAZDJEL 204</t>
  </si>
  <si>
    <t>UPRAVNI ODJEL ZA OPĆE POSLOVE I DRUŠTVENE DJELATNOSTI</t>
  </si>
  <si>
    <t>GLAVA 20401</t>
  </si>
  <si>
    <t>Proračunski korisnik 01 PUČKO OTVORENO UČILIŠTE RAB</t>
  </si>
  <si>
    <t xml:space="preserve">  GRADA RABA ZA 2020. GODINU</t>
  </si>
  <si>
    <t>Polugodišnji izvještaj o izvršenju Konsolidiranog proračuna Grada Raba za 2020. godinu sastoji se od:</t>
  </si>
  <si>
    <t>0.8%</t>
  </si>
  <si>
    <t xml:space="preserve">2020. </t>
  </si>
  <si>
    <t>2020.</t>
  </si>
  <si>
    <t>Izvršenje 2019.</t>
  </si>
  <si>
    <t>Izvorni plan
2020.</t>
  </si>
  <si>
    <t>Izvršenje
2020.</t>
  </si>
  <si>
    <t>38.9%</t>
  </si>
  <si>
    <t>22.58%</t>
  </si>
  <si>
    <t>4.61%</t>
  </si>
  <si>
    <t>24.47%</t>
  </si>
  <si>
    <t>37.52%</t>
  </si>
  <si>
    <t>37.56%</t>
  </si>
  <si>
    <t>Županijske, gradske i općinske pristojbe i naknade</t>
  </si>
  <si>
    <t>33.0%</t>
  </si>
  <si>
    <t>29.97%</t>
  </si>
  <si>
    <t>4.1%</t>
  </si>
  <si>
    <t>0.85%</t>
  </si>
  <si>
    <t>81.87%</t>
  </si>
  <si>
    <t>33.65%</t>
  </si>
  <si>
    <t>89.69%</t>
  </si>
  <si>
    <t>44.84%</t>
  </si>
  <si>
    <t>83.6%</t>
  </si>
  <si>
    <t>48.07%</t>
  </si>
  <si>
    <t>3.7%</t>
  </si>
  <si>
    <t>134.15%</t>
  </si>
  <si>
    <t>3131</t>
  </si>
  <si>
    <t>Doprinosi za mirovinsko osiguranje</t>
  </si>
  <si>
    <t>91.18%</t>
  </si>
  <si>
    <t>118.18%</t>
  </si>
  <si>
    <t>31.01%</t>
  </si>
  <si>
    <t>37.39%</t>
  </si>
  <si>
    <t>53.93%</t>
  </si>
  <si>
    <t>83.42%</t>
  </si>
  <si>
    <t>79.63%</t>
  </si>
  <si>
    <t>35.18%</t>
  </si>
  <si>
    <t>70.58%</t>
  </si>
  <si>
    <t>76.92%</t>
  </si>
  <si>
    <t>89.36%</t>
  </si>
  <si>
    <t>61.82%</t>
  </si>
  <si>
    <t>719.2%</t>
  </si>
  <si>
    <t>4.07%</t>
  </si>
  <si>
    <t>78.93%</t>
  </si>
  <si>
    <t>30.15%</t>
  </si>
  <si>
    <t>113.0%</t>
  </si>
  <si>
    <t>57.47%</t>
  </si>
  <si>
    <t>389.24%</t>
  </si>
  <si>
    <t>83.25%</t>
  </si>
  <si>
    <t>68.6%</t>
  </si>
  <si>
    <t>96.41%</t>
  </si>
  <si>
    <t>88.92%</t>
  </si>
  <si>
    <t>36.88%</t>
  </si>
  <si>
    <t>5.55%</t>
  </si>
  <si>
    <t>61.93%</t>
  </si>
  <si>
    <t>29.24%</t>
  </si>
  <si>
    <t>78.02%</t>
  </si>
  <si>
    <t>115.2%</t>
  </si>
  <si>
    <t>45.14%</t>
  </si>
  <si>
    <t>75.77%</t>
  </si>
  <si>
    <t>60.14%</t>
  </si>
  <si>
    <t>77.8%</t>
  </si>
  <si>
    <t>154.56%</t>
  </si>
  <si>
    <t>53.37%</t>
  </si>
  <si>
    <t>210.92%</t>
  </si>
  <si>
    <t>53.27%</t>
  </si>
  <si>
    <t>112.73%</t>
  </si>
  <si>
    <t>53.5%</t>
  </si>
  <si>
    <t>96.48%</t>
  </si>
  <si>
    <t>295.77%</t>
  </si>
  <si>
    <t>228.58%</t>
  </si>
  <si>
    <t>5.19%</t>
  </si>
  <si>
    <t>82.98%</t>
  </si>
  <si>
    <t>33.62%</t>
  </si>
  <si>
    <t>74.68%</t>
  </si>
  <si>
    <t>25.83%</t>
  </si>
  <si>
    <t>81.38%</t>
  </si>
  <si>
    <t>102.39%</t>
  </si>
  <si>
    <t>33.54%</t>
  </si>
  <si>
    <t>108.15%</t>
  </si>
  <si>
    <t>82.3%</t>
  </si>
  <si>
    <t>67.21%</t>
  </si>
  <si>
    <t>21.11%</t>
  </si>
  <si>
    <t>57.96%</t>
  </si>
  <si>
    <t>20.72%</t>
  </si>
  <si>
    <t>65.22%</t>
  </si>
  <si>
    <t>19.23%</t>
  </si>
  <si>
    <t>12.69%</t>
  </si>
  <si>
    <t>7.27%</t>
  </si>
  <si>
    <t>52.05%</t>
  </si>
  <si>
    <t>29.72%</t>
  </si>
  <si>
    <t>61.89%</t>
  </si>
  <si>
    <t>2.27%</t>
  </si>
  <si>
    <t>51.8%</t>
  </si>
  <si>
    <t>46.88%</t>
  </si>
  <si>
    <t>10.44%</t>
  </si>
  <si>
    <t>6.25%</t>
  </si>
  <si>
    <t>8.97%</t>
  </si>
  <si>
    <t>5.67%</t>
  </si>
  <si>
    <t>7.33%</t>
  </si>
  <si>
    <t>3.01%</t>
  </si>
  <si>
    <t>0.75%</t>
  </si>
  <si>
    <t>1.88%</t>
  </si>
  <si>
    <t>4.91%</t>
  </si>
  <si>
    <t>Knjige, umjetnička djela i ostale izložbene vrijednosti</t>
  </si>
  <si>
    <t>50.94%</t>
  </si>
  <si>
    <t>17.51%</t>
  </si>
  <si>
    <t>11365.52%</t>
  </si>
  <si>
    <t>20.78%</t>
  </si>
  <si>
    <t>25.93%</t>
  </si>
  <si>
    <t>9.2%</t>
  </si>
  <si>
    <t>22.31%</t>
  </si>
  <si>
    <t>7.67%</t>
  </si>
  <si>
    <t>92.37%</t>
  </si>
  <si>
    <t>75.97%</t>
  </si>
  <si>
    <t>Proračunski korisnik 02 GRADSKA KNJIŽNICA RAB</t>
  </si>
  <si>
    <t>Proračunski korisnik 03 DJEČJI VRTIĆ PAHULJICA RAB</t>
  </si>
  <si>
    <t>UKUPNO:</t>
  </si>
  <si>
    <t>TABLICA 11. POSEBNI DIO PREMA PROGRAMSKOJ KLASIFIKACIJI</t>
  </si>
  <si>
    <t xml:space="preserve"> SVEUKUPNO RASHODI / IZDACI</t>
  </si>
  <si>
    <t>Razdjel 202 UPRAVNI ODJEL ZA KOMUNALNI SUSTAV I ZAŠTITU OKOLIŠA</t>
  </si>
  <si>
    <t>Glava 20201 UPRAVNI ODJEL ZA KOMUNALNI SUSTAV I ZAŠTITU OKOLIŠA</t>
  </si>
  <si>
    <t>Glavni program B01 JAVNE POVRŠINE</t>
  </si>
  <si>
    <t>Program 3001 Program održavanja i uređenja javnih površina</t>
  </si>
  <si>
    <t>Aktivnost A300101 Održavanje javnih površina</t>
  </si>
  <si>
    <t>100.0%</t>
  </si>
  <si>
    <t>,</t>
  </si>
  <si>
    <t>Kapitalni projekt K300103 Uređenje javnih površina</t>
  </si>
  <si>
    <t>12.05%</t>
  </si>
  <si>
    <t>75.84%</t>
  </si>
  <si>
    <t>Tekući projekt T300102 Održavanje javnih površina</t>
  </si>
  <si>
    <t>Glavni program B02 NERAZVRSTANE CESTE</t>
  </si>
  <si>
    <t>Program 3101 Održavanje i uređenje nerazvrstanih cesta</t>
  </si>
  <si>
    <t>Aktivnost A310101 Održavanje nerazvrstanih cesta</t>
  </si>
  <si>
    <t>Kapitalni projekt K310102 Uređenje nerazvrstanih cesta</t>
  </si>
  <si>
    <t>Glavni program B03 GROBLJA</t>
  </si>
  <si>
    <t>Program 3201 Održavanje i uređenje mjesnih groblja i spomenika</t>
  </si>
  <si>
    <t>Aktivnost A320101 Održavanje spomenika i groblja</t>
  </si>
  <si>
    <t>Aktivnost A320102 Izgradnja i uređenje groblja</t>
  </si>
  <si>
    <t>Kapitalni projekt K320103 Izgradnja i uređenje groblja</t>
  </si>
  <si>
    <t>Program 3202 Ostale pogrebne usluge</t>
  </si>
  <si>
    <t>Tekući projekt T100010 Ostale pogrebne usluge</t>
  </si>
  <si>
    <t>Glavni program B04 JAVNA RASVJETA</t>
  </si>
  <si>
    <t>Program 3301 ODRŽAVANJE I PROŠIRANJE JAVNE RASVJETE</t>
  </si>
  <si>
    <t>Aktivnost A330101 Održavanje i potrošnja javne rasvjete</t>
  </si>
  <si>
    <t>Kapitalni projekt K330102 Proširenje i opremanje javne rasvjete</t>
  </si>
  <si>
    <t>13.19%</t>
  </si>
  <si>
    <t>21.72%</t>
  </si>
  <si>
    <t>Glavni program B05 ODVODNJA I PROČIŠĆAVANJE OTPADNIH VODA, VODOVOD I EKOLOGIJA</t>
  </si>
  <si>
    <t>Program 3501 Izgradnja objekata i uređaja odvodnje</t>
  </si>
  <si>
    <t>Aktivnost A350101 Tekući financijski rashod</t>
  </si>
  <si>
    <t>Kapitalni projekt K350102 Odvodnja otpadnih voda</t>
  </si>
  <si>
    <t>Program 3503 Zbrinjavanje komunalnog otpada</t>
  </si>
  <si>
    <t>Kapitalni projekt K350104 Program zbrinjavanja otpada</t>
  </si>
  <si>
    <t>5.95%</t>
  </si>
  <si>
    <t xml:space="preserve">Glavni program B06 GRADNJA OBJEKATA I UREĐENJE KOMUNALNE INFRASTRUKTURE </t>
  </si>
  <si>
    <t>Glavni program B07 STANOVANJE I POSLOVNI PROSTORI</t>
  </si>
  <si>
    <t>Program 3701 Poslovni i stambeni prostori</t>
  </si>
  <si>
    <t>Aktivnost A113103 Održavanje zgrada i opreme za redovno korištenje</t>
  </si>
  <si>
    <t>18.31%</t>
  </si>
  <si>
    <t>Aktivnost A370101 Održavanje stambenih i poslovnih prostora</t>
  </si>
  <si>
    <t>Kapitalni projekt K113106 Ulaganja u postrojenja i opremu</t>
  </si>
  <si>
    <t>Kapitalni projekt K370103 Ulaganje u stambene objekte</t>
  </si>
  <si>
    <t>Kapitalni projekt K370105 Poslovni prostor</t>
  </si>
  <si>
    <t>Glavni program B08 DJELATNOST MJESNIH ODBORA PREMA ODLUCI O NAČINU FINANCIRANJA DJEL. MO</t>
  </si>
  <si>
    <t>Program 1112 Djelokrug mjesne samouprave</t>
  </si>
  <si>
    <t>Aktivnost A111203 Djelatnost MO Banjol</t>
  </si>
  <si>
    <t>Aktivnost A111204 Djelatnost MO Barbat</t>
  </si>
  <si>
    <t>18.52%</t>
  </si>
  <si>
    <t>Aktivnost A111206 Djelatnost MO Palit</t>
  </si>
  <si>
    <t>Aktivnost A111207 Djelatnost MO Kampor</t>
  </si>
  <si>
    <t>Aktivnost A111208 Djelatnost MO Mundanije</t>
  </si>
  <si>
    <t>50.0%</t>
  </si>
  <si>
    <t>Aktivnost A111209 Djelatnost MO Donja Supeterska Draga</t>
  </si>
  <si>
    <t>Aktivnost A111210 Djelatnost MO Gornja Supetarska Draga</t>
  </si>
  <si>
    <t>Kapitalni projekt K111203 Djelatnost MO Banjol</t>
  </si>
  <si>
    <t>Kapitalni projekt K111204 Djelatnost MO Barbat</t>
  </si>
  <si>
    <t>Kapitalni projekt K111205 Djelatnost MO Rab</t>
  </si>
  <si>
    <t>Kapitalni projekt K111206 Djelatnost MO Palit</t>
  </si>
  <si>
    <t>Kapitalni projekt K111207 Djelatnost MO Kampor</t>
  </si>
  <si>
    <t>Kapitalni projekt K111208 Djelatnost MO Mundanije</t>
  </si>
  <si>
    <t>Kapitalni projekt K111209 Djelatnost MO Donja Supetarska Draga</t>
  </si>
  <si>
    <t>Kapitalni projekt K111210 Djelatnost MO Gornja Supetarska Draga</t>
  </si>
  <si>
    <t>Razdjel 203 UPRAVNI ODJEL ZA PROSTORNO UREĐENJE, GOSPODARSTVO I TURIZAM</t>
  </si>
  <si>
    <t>Glava 20301 UPRAVNI ODJEL ZA PROSTORNO UREĐENJE, GOSPODARSTVO I TURIZAM</t>
  </si>
  <si>
    <t>Glavni program C01 GOSPODARSTVO I PODUZETNIŠTVO</t>
  </si>
  <si>
    <t>Program 2801 PROGRAM POTICANJA GOSPODARSTVA I PODUZETNIŠTVA</t>
  </si>
  <si>
    <t>Aktivnost A280101 Subvencije i sufinanciranja u poljoprivredi</t>
  </si>
  <si>
    <t>29.54%</t>
  </si>
  <si>
    <t>Aktivnost A280102 Subvencije i sufinanciranja gospodarstva</t>
  </si>
  <si>
    <t>33.33%</t>
  </si>
  <si>
    <t>Kapitalni projekt K280102 Priprema za izgradnju poduzetničkih zona</t>
  </si>
  <si>
    <t>76.58%</t>
  </si>
  <si>
    <t>Članak 2.</t>
  </si>
  <si>
    <t>Primorsko-goranske županije".</t>
  </si>
  <si>
    <t>GRADSKO VIJEĆE GRADA RABA</t>
  </si>
  <si>
    <t>Predsjednik</t>
  </si>
  <si>
    <t>Željko Peran,mag.ing.agr.</t>
  </si>
  <si>
    <t>Program 2802 Razvoj turizma</t>
  </si>
  <si>
    <t>Tekući projekt T280201 Program razvoja Grada Raba</t>
  </si>
  <si>
    <t>Glavni program C02 POMORSKO DOBRO</t>
  </si>
  <si>
    <t>Program 1110 Donošenje akata i mjera iz djelokruga predstavničkog i izvršnog tijela</t>
  </si>
  <si>
    <t>Aktivnost A111001 Predstavnička i izvršna tijela</t>
  </si>
  <si>
    <t>Aktivnost A280202 Redovno održavanje plaža</t>
  </si>
  <si>
    <t>6.2%</t>
  </si>
  <si>
    <t>Kapitalni projekt K280202 Uređenje plaža</t>
  </si>
  <si>
    <t>Glavni program D01 PROSTORNO PLANIRANJE</t>
  </si>
  <si>
    <t>Program 2701 Programi vezani uz prostorno planiranje i održivi razvoj</t>
  </si>
  <si>
    <t>Aktivnost A270101 Sufinanciranje programa i izrade projekata</t>
  </si>
  <si>
    <t>44.69%</t>
  </si>
  <si>
    <t>54.18%</t>
  </si>
  <si>
    <t>54.21%</t>
  </si>
  <si>
    <t>44.79%</t>
  </si>
  <si>
    <t>14.73%</t>
  </si>
  <si>
    <t>220.76%</t>
  </si>
  <si>
    <t>36.77%</t>
  </si>
  <si>
    <t>Primljeni zajmovi od drugih razina vlasti</t>
  </si>
  <si>
    <t>Primljeni zajmovi od državnog proračuna</t>
  </si>
  <si>
    <t>Korištenje faktoringa - PBZ</t>
  </si>
  <si>
    <t>Otplata dugoročnog kredita - PBZ</t>
  </si>
  <si>
    <t>Otplata faktoringa - PBZ</t>
  </si>
  <si>
    <t>VLASTITI PRIHODI</t>
  </si>
  <si>
    <t>59.96%</t>
  </si>
  <si>
    <t>24.66%</t>
  </si>
  <si>
    <t>79.53%</t>
  </si>
  <si>
    <t>11.67%</t>
  </si>
  <si>
    <t>74.2%</t>
  </si>
  <si>
    <t>31.31%</t>
  </si>
  <si>
    <t>74.58%</t>
  </si>
  <si>
    <t>34.03%</t>
  </si>
  <si>
    <t>Izvor  1. OPĆI PRIHODI I PRIMICI</t>
  </si>
  <si>
    <t>154.73%</t>
  </si>
  <si>
    <t>54.15%</t>
  </si>
  <si>
    <t>Izvor  3. PRIHODI ZA POSEBNE NAMJENE</t>
  </si>
  <si>
    <t>70.98%</t>
  </si>
  <si>
    <t>32.84%</t>
  </si>
  <si>
    <t>117.56%</t>
  </si>
  <si>
    <t>24.5%</t>
  </si>
  <si>
    <t>70.56%</t>
  </si>
  <si>
    <t>33.01%</t>
  </si>
  <si>
    <t>67.06%</t>
  </si>
  <si>
    <t>111.75%</t>
  </si>
  <si>
    <t>120.23%</t>
  </si>
  <si>
    <t>77.13%</t>
  </si>
  <si>
    <t>25.75%</t>
  </si>
  <si>
    <t>42.75%</t>
  </si>
  <si>
    <t>35.42%</t>
  </si>
  <si>
    <t>28.7%</t>
  </si>
  <si>
    <t>33.37%</t>
  </si>
  <si>
    <t>37.98%</t>
  </si>
  <si>
    <t>60.67%</t>
  </si>
  <si>
    <t>115.8%</t>
  </si>
  <si>
    <t>26.5%</t>
  </si>
  <si>
    <t>56.52%</t>
  </si>
  <si>
    <t>18.25%</t>
  </si>
  <si>
    <t>58.1%</t>
  </si>
  <si>
    <t>31.89%</t>
  </si>
  <si>
    <t>120.0%</t>
  </si>
  <si>
    <t>49.65%</t>
  </si>
  <si>
    <t>52.56%</t>
  </si>
  <si>
    <t>51.34%</t>
  </si>
  <si>
    <t>40.0%</t>
  </si>
  <si>
    <t>53.89%</t>
  </si>
  <si>
    <t>10.33%</t>
  </si>
  <si>
    <t>404.56%</t>
  </si>
  <si>
    <t>617.67%</t>
  </si>
  <si>
    <t>16.23%</t>
  </si>
  <si>
    <t>30.36%</t>
  </si>
  <si>
    <t>9.15%</t>
  </si>
  <si>
    <t>111.37%</t>
  </si>
  <si>
    <t>33.43%</t>
  </si>
  <si>
    <t>124.81%</t>
  </si>
  <si>
    <t>29.8%</t>
  </si>
  <si>
    <t>21.0%</t>
  </si>
  <si>
    <t>6.41%</t>
  </si>
  <si>
    <t>13.16%</t>
  </si>
  <si>
    <t>Izvor  4. POMOĆI</t>
  </si>
  <si>
    <t>112.92%</t>
  </si>
  <si>
    <t>43.53%</t>
  </si>
  <si>
    <t>107.26%</t>
  </si>
  <si>
    <t>47.05%</t>
  </si>
  <si>
    <t>106.81%</t>
  </si>
  <si>
    <t>42.13%</t>
  </si>
  <si>
    <t>111.4%</t>
  </si>
  <si>
    <t>56.21%</t>
  </si>
  <si>
    <t>197.9%</t>
  </si>
  <si>
    <t>27.06%</t>
  </si>
  <si>
    <t>115.16%</t>
  </si>
  <si>
    <t>4.27%</t>
  </si>
  <si>
    <t>135.46%</t>
  </si>
  <si>
    <t>16.3%</t>
  </si>
  <si>
    <t>52.0%</t>
  </si>
  <si>
    <t>12.72%</t>
  </si>
  <si>
    <t>6.76%</t>
  </si>
  <si>
    <t>15.7%</t>
  </si>
  <si>
    <t>113.69%</t>
  </si>
  <si>
    <t>4.02%</t>
  </si>
  <si>
    <t>6.57%</t>
  </si>
  <si>
    <t>4.71%</t>
  </si>
  <si>
    <t>4.87%</t>
  </si>
  <si>
    <t>149.53%</t>
  </si>
  <si>
    <t>4.05%</t>
  </si>
  <si>
    <t>2286.15%</t>
  </si>
  <si>
    <t>15.22%</t>
  </si>
  <si>
    <t>16.49%</t>
  </si>
  <si>
    <t>128.82%</t>
  </si>
  <si>
    <t>3.59%</t>
  </si>
  <si>
    <t>Izvor  6. PRIHODI OD PRODAJE ILI ZAMJENE NEFINANCIJSKE IMOVINE I NAKNA</t>
  </si>
  <si>
    <t>36.65%</t>
  </si>
  <si>
    <t>3.43%</t>
  </si>
  <si>
    <t>3.64%</t>
  </si>
  <si>
    <t>172.41%</t>
  </si>
  <si>
    <t>23.75%</t>
  </si>
  <si>
    <t>2015.83%</t>
  </si>
  <si>
    <t>44.75%</t>
  </si>
  <si>
    <t>48.33%</t>
  </si>
  <si>
    <t>234.4%</t>
  </si>
  <si>
    <t>42.92%</t>
  </si>
  <si>
    <t>13.63%</t>
  </si>
  <si>
    <t>4.97%</t>
  </si>
  <si>
    <t>1.17%</t>
  </si>
  <si>
    <t>0.76%</t>
  </si>
  <si>
    <t>38.42%</t>
  </si>
  <si>
    <t>7.5%</t>
  </si>
  <si>
    <t>9.09%</t>
  </si>
  <si>
    <t>25.06%</t>
  </si>
  <si>
    <t>25.14%</t>
  </si>
  <si>
    <t>52.48%</t>
  </si>
  <si>
    <t>9.33%</t>
  </si>
  <si>
    <t>31.28%</t>
  </si>
  <si>
    <t>10.59%</t>
  </si>
  <si>
    <t>37.09%</t>
  </si>
  <si>
    <t>12.24%</t>
  </si>
  <si>
    <t>4.36%</t>
  </si>
  <si>
    <t>1.84%</t>
  </si>
  <si>
    <t>46.54%</t>
  </si>
  <si>
    <t>39.41%</t>
  </si>
  <si>
    <t>57.38%</t>
  </si>
  <si>
    <t>47.29%</t>
  </si>
  <si>
    <t>76.98%</t>
  </si>
  <si>
    <t>34.2%</t>
  </si>
  <si>
    <t>108.19%</t>
  </si>
  <si>
    <t>46.0%</t>
  </si>
  <si>
    <t>44.25%</t>
  </si>
  <si>
    <t>32.04%</t>
  </si>
  <si>
    <t>82.02%</t>
  </si>
  <si>
    <t>48.06%</t>
  </si>
  <si>
    <t>250.0%</t>
  </si>
  <si>
    <t>7.28%</t>
  </si>
  <si>
    <t>11.2%</t>
  </si>
  <si>
    <t>24.69%</t>
  </si>
  <si>
    <t>10.6%</t>
  </si>
  <si>
    <t>102.89%</t>
  </si>
  <si>
    <t>1.32%</t>
  </si>
  <si>
    <t>90.4%</t>
  </si>
  <si>
    <t>6.08%</t>
  </si>
  <si>
    <t>28.0%</t>
  </si>
  <si>
    <t>659.82%</t>
  </si>
  <si>
    <t>9.54%</t>
  </si>
  <si>
    <t>7.62%</t>
  </si>
  <si>
    <t>18.8%</t>
  </si>
  <si>
    <t>3.45%</t>
  </si>
  <si>
    <t>27.8%</t>
  </si>
  <si>
    <t>2.18%</t>
  </si>
  <si>
    <t>24.87%</t>
  </si>
  <si>
    <t>14.3%</t>
  </si>
  <si>
    <t>125.0%</t>
  </si>
  <si>
    <t>29.41%</t>
  </si>
  <si>
    <t>41.67%</t>
  </si>
  <si>
    <t>0.62%</t>
  </si>
  <si>
    <t>21.54%</t>
  </si>
  <si>
    <t>32.32%</t>
  </si>
  <si>
    <t>Izvor  7. NAMJENSKI PRIMICI</t>
  </si>
  <si>
    <t>97.98%</t>
  </si>
  <si>
    <t>34.57%</t>
  </si>
  <si>
    <t>62.22%</t>
  </si>
  <si>
    <t>70.0%</t>
  </si>
  <si>
    <t>31.3%</t>
  </si>
  <si>
    <t>12.82%</t>
  </si>
  <si>
    <t>12.87%</t>
  </si>
  <si>
    <t>46.44%</t>
  </si>
  <si>
    <t>13.27%</t>
  </si>
  <si>
    <t>49.77%</t>
  </si>
  <si>
    <t>30.24%</t>
  </si>
  <si>
    <t>9.81%</t>
  </si>
  <si>
    <t>0.65%</t>
  </si>
  <si>
    <t>12.0%</t>
  </si>
  <si>
    <t>26.18%</t>
  </si>
  <si>
    <t>12.65%</t>
  </si>
  <si>
    <t>1.15%</t>
  </si>
  <si>
    <t>2.63%</t>
  </si>
  <si>
    <t>34.24%</t>
  </si>
  <si>
    <t>5.62%</t>
  </si>
  <si>
    <t>25.15%</t>
  </si>
  <si>
    <t>30.96%</t>
  </si>
  <si>
    <t>235.91%</t>
  </si>
  <si>
    <t>32.0%</t>
  </si>
  <si>
    <t>30.94%</t>
  </si>
  <si>
    <t>37.12%</t>
  </si>
  <si>
    <t>107.6%</t>
  </si>
  <si>
    <t>36.17%</t>
  </si>
  <si>
    <t>65.65%</t>
  </si>
  <si>
    <t>44.87%</t>
  </si>
  <si>
    <t>65.02%</t>
  </si>
  <si>
    <t>43.73%</t>
  </si>
  <si>
    <t>77.15%</t>
  </si>
  <si>
    <t>219.78%</t>
  </si>
  <si>
    <t>44.19%</t>
  </si>
  <si>
    <t>54.29%</t>
  </si>
  <si>
    <t>194.53%</t>
  </si>
  <si>
    <t>39.46%</t>
  </si>
  <si>
    <t>195.11%</t>
  </si>
  <si>
    <t>39.44%</t>
  </si>
  <si>
    <t>134.55%</t>
  </si>
  <si>
    <t>54.25%</t>
  </si>
  <si>
    <t>145.23%</t>
  </si>
  <si>
    <t>56.98%</t>
  </si>
  <si>
    <t>211.46%</t>
  </si>
  <si>
    <t>66.27%</t>
  </si>
  <si>
    <t>479.39%</t>
  </si>
  <si>
    <t>1307.91%</t>
  </si>
  <si>
    <t>88.76%</t>
  </si>
  <si>
    <t>69.93%</t>
  </si>
  <si>
    <t>50.5%</t>
  </si>
  <si>
    <t>30.98%</t>
  </si>
  <si>
    <t>40.05%</t>
  </si>
  <si>
    <t>78.79%</t>
  </si>
  <si>
    <t>51.28%</t>
  </si>
  <si>
    <t>65.35%</t>
  </si>
  <si>
    <t>17.58%</t>
  </si>
  <si>
    <t>50.07%</t>
  </si>
  <si>
    <t>185.31%</t>
  </si>
  <si>
    <t>34.95%</t>
  </si>
  <si>
    <t>64.0%</t>
  </si>
  <si>
    <t>73.13%</t>
  </si>
  <si>
    <t>90.47%</t>
  </si>
  <si>
    <t>43.66%</t>
  </si>
  <si>
    <t>44.15%</t>
  </si>
  <si>
    <t>90.8%</t>
  </si>
  <si>
    <t>43.99%</t>
  </si>
  <si>
    <t>83.23%</t>
  </si>
  <si>
    <t>41.95%</t>
  </si>
  <si>
    <t>68.35%</t>
  </si>
  <si>
    <t>46.38%</t>
  </si>
  <si>
    <t>4.04%</t>
  </si>
  <si>
    <t>189.04%</t>
  </si>
  <si>
    <t>85.46%</t>
  </si>
  <si>
    <t>97.22%</t>
  </si>
  <si>
    <t>48.35%</t>
  </si>
  <si>
    <t>24.92%</t>
  </si>
  <si>
    <t>101.97%</t>
  </si>
  <si>
    <t>49.81%</t>
  </si>
  <si>
    <t>79.54%</t>
  </si>
  <si>
    <t>88.14%</t>
  </si>
  <si>
    <t>6.1%</t>
  </si>
  <si>
    <t>31.63%</t>
  </si>
  <si>
    <t>58.97%</t>
  </si>
  <si>
    <t>130.0%</t>
  </si>
  <si>
    <t>154.49%</t>
  </si>
  <si>
    <t>53.36%</t>
  </si>
  <si>
    <t>211.11%</t>
  </si>
  <si>
    <t>112.44%</t>
  </si>
  <si>
    <t>53.48%</t>
  </si>
  <si>
    <t>296.28%</t>
  </si>
  <si>
    <t xml:space="preserve">Izvor  2. VLASTITI PRIHODI </t>
  </si>
  <si>
    <t>85.35%</t>
  </si>
  <si>
    <t>47.04%</t>
  </si>
  <si>
    <t>71.75%</t>
  </si>
  <si>
    <t>39.34%</t>
  </si>
  <si>
    <t>57.09%</t>
  </si>
  <si>
    <t>95.34%</t>
  </si>
  <si>
    <t>74.91%</t>
  </si>
  <si>
    <t>47.23%</t>
  </si>
  <si>
    <t>76.22%</t>
  </si>
  <si>
    <t>67.66%</t>
  </si>
  <si>
    <t>76.8%</t>
  </si>
  <si>
    <t>71.46%</t>
  </si>
  <si>
    <t>18.98%</t>
  </si>
  <si>
    <t>59.57%</t>
  </si>
  <si>
    <t>56.11%</t>
  </si>
  <si>
    <t>298.21%</t>
  </si>
  <si>
    <t>234.65%</t>
  </si>
  <si>
    <t>119.36%</t>
  </si>
  <si>
    <t>26.44%</t>
  </si>
  <si>
    <t>54.65%</t>
  </si>
  <si>
    <t>39.02%</t>
  </si>
  <si>
    <t>64.58%</t>
  </si>
  <si>
    <t>60.16%</t>
  </si>
  <si>
    <t>69.7%</t>
  </si>
  <si>
    <t>53.49%</t>
  </si>
  <si>
    <t>67.89%</t>
  </si>
  <si>
    <t>27.6%</t>
  </si>
  <si>
    <t>99.1%</t>
  </si>
  <si>
    <t>65.8%</t>
  </si>
  <si>
    <t>96.73%</t>
  </si>
  <si>
    <t>28.94%</t>
  </si>
  <si>
    <t>150.0%</t>
  </si>
  <si>
    <t>31.43%</t>
  </si>
  <si>
    <t>102.91%</t>
  </si>
  <si>
    <t>124.26%</t>
  </si>
  <si>
    <t>44.0%</t>
  </si>
  <si>
    <t>59.02%</t>
  </si>
  <si>
    <t>18.67%</t>
  </si>
  <si>
    <t>19.27%</t>
  </si>
  <si>
    <t>21.61%</t>
  </si>
  <si>
    <t>16.67%</t>
  </si>
  <si>
    <t>9.52%</t>
  </si>
  <si>
    <t>71.71%</t>
  </si>
  <si>
    <t>22.7%</t>
  </si>
  <si>
    <t>78.55%</t>
  </si>
  <si>
    <t>32.68%</t>
  </si>
  <si>
    <t>62.65%</t>
  </si>
  <si>
    <t>99.23%</t>
  </si>
  <si>
    <t>31.27%</t>
  </si>
  <si>
    <t>154.01%</t>
  </si>
  <si>
    <t>34.09%</t>
  </si>
  <si>
    <t>62.48%</t>
  </si>
  <si>
    <t>23.77%</t>
  </si>
  <si>
    <t>450.16%</t>
  </si>
  <si>
    <t>42.35%</t>
  </si>
  <si>
    <t>50.99%</t>
  </si>
  <si>
    <t>25.63%</t>
  </si>
  <si>
    <t>653.68%</t>
  </si>
  <si>
    <t>43.01%</t>
  </si>
  <si>
    <t>20.29%</t>
  </si>
  <si>
    <t>15.41%</t>
  </si>
  <si>
    <t>17.47%</t>
  </si>
  <si>
    <t>95.26%</t>
  </si>
  <si>
    <t>33.08%</t>
  </si>
  <si>
    <t>97.24%</t>
  </si>
  <si>
    <t>27.97%</t>
  </si>
  <si>
    <t>91.56%</t>
  </si>
  <si>
    <t>66.67%</t>
  </si>
  <si>
    <t>29.45%</t>
  </si>
  <si>
    <t>15.71%</t>
  </si>
  <si>
    <t>322.14%</t>
  </si>
  <si>
    <t>79.13%</t>
  </si>
  <si>
    <t>19.9%</t>
  </si>
  <si>
    <t>74.87%</t>
  </si>
  <si>
    <t>25.04%</t>
  </si>
  <si>
    <t>98.64%</t>
  </si>
  <si>
    <t>31.12%</t>
  </si>
  <si>
    <t>98.54%</t>
  </si>
  <si>
    <t>52.09%</t>
  </si>
  <si>
    <t>48.43%</t>
  </si>
  <si>
    <t>48.56%</t>
  </si>
  <si>
    <t>50.42%</t>
  </si>
  <si>
    <t>77.25%</t>
  </si>
  <si>
    <t>65.83%</t>
  </si>
  <si>
    <t>39.82%</t>
  </si>
  <si>
    <t>11.8%</t>
  </si>
  <si>
    <t>145.24%</t>
  </si>
  <si>
    <t>86.21%</t>
  </si>
  <si>
    <t>239.29%</t>
  </si>
  <si>
    <t>118.17%</t>
  </si>
  <si>
    <t>523.33%</t>
  </si>
  <si>
    <t>73.96%</t>
  </si>
  <si>
    <t>141.66%</t>
  </si>
  <si>
    <t>50.88%</t>
  </si>
  <si>
    <t>93.47%</t>
  </si>
  <si>
    <t>171.89%</t>
  </si>
  <si>
    <t>78.75%</t>
  </si>
  <si>
    <t>25.97%</t>
  </si>
  <si>
    <t>67.5%</t>
  </si>
  <si>
    <t>20.0%</t>
  </si>
  <si>
    <t>96.19%</t>
  </si>
  <si>
    <t>0.07%</t>
  </si>
  <si>
    <t>0.24%</t>
  </si>
  <si>
    <t>18.38%</t>
  </si>
  <si>
    <t>4.21%</t>
  </si>
  <si>
    <t>18.72%</t>
  </si>
  <si>
    <t>5.02%</t>
  </si>
  <si>
    <t>29.14%</t>
  </si>
  <si>
    <t>74.19%</t>
  </si>
  <si>
    <t>75.93%</t>
  </si>
  <si>
    <t>42.74%</t>
  </si>
  <si>
    <t>68.89%</t>
  </si>
  <si>
    <t>9.5%</t>
  </si>
  <si>
    <t>2.1%</t>
  </si>
  <si>
    <t>51.77%</t>
  </si>
  <si>
    <t>47.31%</t>
  </si>
  <si>
    <t>26.43%</t>
  </si>
  <si>
    <t>36.4%</t>
  </si>
  <si>
    <t>34.16%</t>
  </si>
  <si>
    <t>66.78%</t>
  </si>
  <si>
    <t>68.73%</t>
  </si>
  <si>
    <t>68.99%</t>
  </si>
  <si>
    <t>4.65%</t>
  </si>
  <si>
    <t>1.11%</t>
  </si>
  <si>
    <t>1.26%</t>
  </si>
  <si>
    <t>31.98%</t>
  </si>
  <si>
    <t>23.74%</t>
  </si>
  <si>
    <t>4.0%</t>
  </si>
  <si>
    <t>28.23%</t>
  </si>
  <si>
    <t>5.33%</t>
  </si>
  <si>
    <t>101.21%</t>
  </si>
  <si>
    <t>2.09%</t>
  </si>
  <si>
    <t>23.5%</t>
  </si>
  <si>
    <t>51.82%</t>
  </si>
  <si>
    <t>21.65%</t>
  </si>
  <si>
    <t>251.05%</t>
  </si>
  <si>
    <t>32.64%</t>
  </si>
  <si>
    <t>58.03%</t>
  </si>
  <si>
    <t>4.49%</t>
  </si>
  <si>
    <t>203.22%</t>
  </si>
  <si>
    <t>5.66%</t>
  </si>
  <si>
    <t>89.61%</t>
  </si>
  <si>
    <t>82.5%</t>
  </si>
  <si>
    <t>28.16%</t>
  </si>
  <si>
    <t>14.59%</t>
  </si>
  <si>
    <t>472.49%</t>
  </si>
  <si>
    <t>168.39%</t>
  </si>
  <si>
    <t>48.84%</t>
  </si>
  <si>
    <t>201.0%</t>
  </si>
  <si>
    <t>153.2%</t>
  </si>
  <si>
    <t>43.68%</t>
  </si>
  <si>
    <t>5.18%</t>
  </si>
  <si>
    <t>38.96%</t>
  </si>
  <si>
    <t>8.02%</t>
  </si>
  <si>
    <t>9.84%</t>
  </si>
  <si>
    <t>10.87%</t>
  </si>
  <si>
    <t>22.9%</t>
  </si>
  <si>
    <t>30.68%</t>
  </si>
  <si>
    <t>9.49%</t>
  </si>
  <si>
    <t>121.74%</t>
  </si>
  <si>
    <t>11.54%</t>
  </si>
  <si>
    <t>31.18%</t>
  </si>
  <si>
    <t>10.27%</t>
  </si>
  <si>
    <t>43.69%</t>
  </si>
  <si>
    <t>12.55%</t>
  </si>
  <si>
    <t>273.42%</t>
  </si>
  <si>
    <t>28.58%</t>
  </si>
  <si>
    <t>10.02%</t>
  </si>
  <si>
    <t>75.58%</t>
  </si>
  <si>
    <t>176.22%</t>
  </si>
  <si>
    <t>33.93%</t>
  </si>
  <si>
    <t>5.17%</t>
  </si>
  <si>
    <t>3.94%</t>
  </si>
  <si>
    <t>Izvor  5. DONACIJE</t>
  </si>
  <si>
    <t>92.38%</t>
  </si>
  <si>
    <t>31.92%</t>
  </si>
  <si>
    <t>63.84%</t>
  </si>
  <si>
    <t>67.19%</t>
  </si>
  <si>
    <t>0.43%</t>
  </si>
  <si>
    <t>0.89%</t>
  </si>
  <si>
    <t>4.64%</t>
  </si>
  <si>
    <t>66.88%</t>
  </si>
  <si>
    <t>25.69%</t>
  </si>
  <si>
    <t>30.53%</t>
  </si>
  <si>
    <t>96.63%</t>
  </si>
  <si>
    <t>42.24%</t>
  </si>
  <si>
    <t>91.54%</t>
  </si>
  <si>
    <t>51.1%</t>
  </si>
  <si>
    <t>51.13%</t>
  </si>
  <si>
    <t>50.93%</t>
  </si>
  <si>
    <t>125.32%</t>
  </si>
  <si>
    <t>24.65%</t>
  </si>
  <si>
    <t>23.96%</t>
  </si>
  <si>
    <t>1.9%</t>
  </si>
  <si>
    <t>108.73%</t>
  </si>
  <si>
    <t>128.35%</t>
  </si>
  <si>
    <t>80.87%</t>
  </si>
  <si>
    <t>186.14%</t>
  </si>
  <si>
    <t>30.72%</t>
  </si>
  <si>
    <t>84.59%</t>
  </si>
  <si>
    <t>28.64%</t>
  </si>
  <si>
    <t>38.36%</t>
  </si>
  <si>
    <t>10.19%</t>
  </si>
  <si>
    <t>95.91%</t>
  </si>
  <si>
    <t>40.11%</t>
  </si>
  <si>
    <t>17.35%</t>
  </si>
  <si>
    <t>3.05%</t>
  </si>
  <si>
    <t>14.0%</t>
  </si>
  <si>
    <t>42.7%</t>
  </si>
  <si>
    <t>17.7%</t>
  </si>
  <si>
    <t>124.4%</t>
  </si>
  <si>
    <t>37.32%</t>
  </si>
  <si>
    <t>137.01%</t>
  </si>
  <si>
    <t>48.52%</t>
  </si>
  <si>
    <t>3.07%</t>
  </si>
  <si>
    <t>2.68%</t>
  </si>
  <si>
    <t>34.85%</t>
  </si>
  <si>
    <t>22.1%</t>
  </si>
  <si>
    <t>62.41%</t>
  </si>
  <si>
    <t>29.88%</t>
  </si>
  <si>
    <t>9.66%</t>
  </si>
  <si>
    <t>64.59%</t>
  </si>
  <si>
    <t>15.87%</t>
  </si>
  <si>
    <t>65.71%</t>
  </si>
  <si>
    <t>20.2%</t>
  </si>
  <si>
    <t>Program 2140 Izdavačka djelatnost</t>
  </si>
  <si>
    <t>Aktivnost A214001 Izdavačka djelatnost</t>
  </si>
  <si>
    <t>85.5%</t>
  </si>
  <si>
    <t>92.56%</t>
  </si>
  <si>
    <t>49.57%</t>
  </si>
  <si>
    <t>92.87%</t>
  </si>
  <si>
    <t>92.59%</t>
  </si>
  <si>
    <t>49.43%</t>
  </si>
  <si>
    <t>94.48%</t>
  </si>
  <si>
    <t>50.4%</t>
  </si>
  <si>
    <t>93.49%</t>
  </si>
  <si>
    <t>72.44%</t>
  </si>
  <si>
    <t>37.6%</t>
  </si>
  <si>
    <t>75.17%</t>
  </si>
  <si>
    <t>78.86%</t>
  </si>
  <si>
    <t>37.76%</t>
  </si>
  <si>
    <t>82.66%</t>
  </si>
  <si>
    <t>40.43%</t>
  </si>
  <si>
    <t>86.44%</t>
  </si>
  <si>
    <t>41.31%</t>
  </si>
  <si>
    <t>95.21%</t>
  </si>
  <si>
    <t>45.25%</t>
  </si>
  <si>
    <t>95.11%</t>
  </si>
  <si>
    <t>44.65%</t>
  </si>
  <si>
    <t>95.85%</t>
  </si>
  <si>
    <t>49.29%</t>
  </si>
  <si>
    <t>57.0%</t>
  </si>
  <si>
    <t>27.75%</t>
  </si>
  <si>
    <t>53.78%</t>
  </si>
  <si>
    <t>28.45%</t>
  </si>
  <si>
    <t>76.33%</t>
  </si>
  <si>
    <t>46.27%</t>
  </si>
  <si>
    <t>159.38%</t>
  </si>
  <si>
    <t>21.98%</t>
  </si>
  <si>
    <t>104.25%</t>
  </si>
  <si>
    <t>224.68%</t>
  </si>
  <si>
    <t>79.61%</t>
  </si>
  <si>
    <t>80.35%</t>
  </si>
  <si>
    <t>80.65%</t>
  </si>
  <si>
    <t>43.33%</t>
  </si>
  <si>
    <t>46.18%</t>
  </si>
  <si>
    <t>54.22%</t>
  </si>
  <si>
    <t>76.03%</t>
  </si>
  <si>
    <t>71.4%</t>
  </si>
  <si>
    <t>40.3%</t>
  </si>
  <si>
    <t>73.32%</t>
  </si>
  <si>
    <t>79.39%</t>
  </si>
  <si>
    <t>58.94%</t>
  </si>
  <si>
    <t>32.7%</t>
  </si>
  <si>
    <t>108.76%</t>
  </si>
  <si>
    <t>51.18%</t>
  </si>
  <si>
    <t>193.96%</t>
  </si>
  <si>
    <t>105.33%</t>
  </si>
  <si>
    <t>54.82%</t>
  </si>
  <si>
    <t>124.75%</t>
  </si>
  <si>
    <t>118.06%</t>
  </si>
  <si>
    <t>268.42%</t>
  </si>
  <si>
    <t>45.23%</t>
  </si>
  <si>
    <t>150.23%</t>
  </si>
  <si>
    <t>649.43%</t>
  </si>
  <si>
    <t>126.25%</t>
  </si>
  <si>
    <t>35.89%</t>
  </si>
  <si>
    <t>175.91%</t>
  </si>
  <si>
    <t>1.75%</t>
  </si>
  <si>
    <t>1.33%</t>
  </si>
  <si>
    <t>1.89%</t>
  </si>
  <si>
    <t>1.42%</t>
  </si>
  <si>
    <t>4.44%</t>
  </si>
  <si>
    <t>15.38%</t>
  </si>
  <si>
    <t>5.29%</t>
  </si>
  <si>
    <t>Polugodišnji izvještaj o izvršenju Konsolidiranog proračuna Grada Raba za 2020. godinu stupa na snagu osmog dana od dana objave u "Službenim novinama</t>
  </si>
  <si>
    <t>Kapitalni projekt K270101 Sufinanciranje programa i izrada projekata</t>
  </si>
  <si>
    <t>Program 2702 Energetska učinkovitost javnih zgrada</t>
  </si>
  <si>
    <t>Kapitalni projekt K270101 Izrada projekata energetske učinkovitosti javnih zgrada</t>
  </si>
  <si>
    <t>Razdjel 204 UPRAVNI ODJEL ZA OPĆE POSLOVE I DRUŠTVENE DJELATNOSTI</t>
  </si>
  <si>
    <t>Glava 20401 UPRAVNI ODJEL ZA OPĆE POSLOVE I DRUŠTVENE DJELATNOSTI</t>
  </si>
  <si>
    <t>Glavni program A01 PREDSTAVNIČKO I IZVRŠNO TIJELO</t>
  </si>
  <si>
    <t>Aktivnost A111001 Predstavničko i izvršno tijelo</t>
  </si>
  <si>
    <t>Program 1113 Program političkih stranaka</t>
  </si>
  <si>
    <t>Aktivnost A111301 Osnovne funkcije stranaka</t>
  </si>
  <si>
    <t>Program 1114 Savjet mladih</t>
  </si>
  <si>
    <t>Aktivnost A111401 Rad Savjeta mladih</t>
  </si>
  <si>
    <t>Program 1115 Tekuće donacije udrugama</t>
  </si>
  <si>
    <t>Aktivnost A111501 Poticanje rada udruga proizašlih iz domovinskog rata i udruge za promoviranje hunmanizma i dem.</t>
  </si>
  <si>
    <t>Glavni program A02 URED GRADA</t>
  </si>
  <si>
    <t>Program 1121 Redovan rad Ureda Grada</t>
  </si>
  <si>
    <t>Aktivnost A112101 Izvršavanje osnovnih zadaća i poslova iz djelokruga rada</t>
  </si>
  <si>
    <t>60.26%</t>
  </si>
  <si>
    <t>Aktivnost A112103 Naknade građanima i kućanstvima</t>
  </si>
  <si>
    <t>Glavni program A03 IZDACI GRADSKE UPRAVE</t>
  </si>
  <si>
    <t>Program 1131 Priprema i donošenje akata iz djelokruga tijela</t>
  </si>
  <si>
    <t xml:space="preserve">Aktivnost A113101 Administrativno, tehničko i stručno osoblje </t>
  </si>
  <si>
    <t>46.23%</t>
  </si>
  <si>
    <t>Aktivnost A113102 Tekuća zaliha proračuna</t>
  </si>
  <si>
    <t>Kapitalni projekt K113105 Ulaganje u računalne programe i umjetnička djela</t>
  </si>
  <si>
    <t>Glavni program A04 DONACIJE NEPROFITNIM ORGANIZACIJAMA</t>
  </si>
  <si>
    <t>Program 1141 Tekuće donacije neprofitnim organizacijama</t>
  </si>
  <si>
    <t>Aktivnost A114101 Osnovna djelatnost vatrogasne zajednice otoka Raba</t>
  </si>
  <si>
    <t>Aktivnost A114102 Osnovna djelatnost DVD-a Rab</t>
  </si>
  <si>
    <t>Aktivnost A114104 Osnovna djelatnost Civilne zaštite Rab</t>
  </si>
  <si>
    <t>Aktivnost A114105 Djelatnost Vatrogasne zajednice PGŽ</t>
  </si>
  <si>
    <t>Program 1161 Ugradnja sustava za rano otkrivanje požara</t>
  </si>
  <si>
    <t>Kapitalni projekt K116101 Ulaganje u sustav za rano otkrivanje požara na području otoka Raba</t>
  </si>
  <si>
    <t>Program 1511 Izrada procjene i plana</t>
  </si>
  <si>
    <t>Tekući projekt T115101 Izrada Procjene rizika i plana civilne zaštite</t>
  </si>
  <si>
    <t>Glavni program A05 MJESNA SAMOUPRAVA</t>
  </si>
  <si>
    <t>Aktivnost A111102 Opći rashodi MS</t>
  </si>
  <si>
    <t>Glavni program D02 PRAVNI POSLOVI</t>
  </si>
  <si>
    <t>Glavni program G04 OSNOVNA GLAZBENA ŠKOLA</t>
  </si>
  <si>
    <t>Program 2150 Osnovna glazbena škola Rab</t>
  </si>
  <si>
    <t>Aktivnost A215001 Osnovna glazbena škola Rab</t>
  </si>
  <si>
    <t>Glavni program G05 OSNOVNA ŠKOLA "IVANA RABLJANINA"</t>
  </si>
  <si>
    <t>Program 2301 Tekuće pomoći korisniku županijskoga poračuna</t>
  </si>
  <si>
    <t>Aktivnost A230101 Sufinanciranje programskih aktivnosti osnovne škole "Ivana Rabljanina"</t>
  </si>
  <si>
    <t>Program 2302 Kapitalna pomoć korisniku županijskog proračuna</t>
  </si>
  <si>
    <t>Kapitalni projekt K230101 Sufinanciranje izgradnje škole</t>
  </si>
  <si>
    <t>Glavni program G06 SREDNJA ŠKOLA  "MARKANTUNA DE DOMINISA"</t>
  </si>
  <si>
    <t>Program 2301 Tekuće pomoći korisniku županijskog proračuna</t>
  </si>
  <si>
    <t>Aktivnost A230102 Sufinanciranje programskih aktivnosti srednje škole "Markantuna de Dominisa"</t>
  </si>
  <si>
    <t>Glavni program G07 GRADSKO DRUŠTVO CRVENOG KRIŽA</t>
  </si>
  <si>
    <t>Program 2401 Tekuće pomoći neprofitnoj organizaciji - GDCK - RAB</t>
  </si>
  <si>
    <t>Aktivnost A240101 Humanitarna djelatnost Gradskog društva Crvenog križa - Rab</t>
  </si>
  <si>
    <t>Glavni program G08 STIPENDIJE I ZAJMOVI UČENICIMA I STUDENTIMA</t>
  </si>
  <si>
    <t>Program 2404 Stipendije učenicima i studentima</t>
  </si>
  <si>
    <t>Aktivnost A240301 Stipendije učenicima i studentima</t>
  </si>
  <si>
    <t>Glavni program G09 SOCIJALNA SKRB</t>
  </si>
  <si>
    <t>75.57%</t>
  </si>
  <si>
    <t>Program 1110 Donošenje akata i mjera iz djelokruga predstavničkog i  izvršnog tijela</t>
  </si>
  <si>
    <t>Program 2404 Prema Odluci o socijalnoj skrbi</t>
  </si>
  <si>
    <t>Aktivnost A240401 Naknada građanima i kućanstvima u novcu</t>
  </si>
  <si>
    <t>Aktivnost A240402 naknade građanima i kućanstvima u naravi</t>
  </si>
  <si>
    <t>Program 2405 Naknade građanima i kućanstvima</t>
  </si>
  <si>
    <t>Aktivnost A240501 Naknade građanima i kućanstvima u novcu i naravi</t>
  </si>
  <si>
    <t>Glavni program G10 UDRUGE</t>
  </si>
  <si>
    <t>Aktivnost A111501 poticanje rada uduga koje okupljaju stanovnike Grada</t>
  </si>
  <si>
    <t>Program 2135 Program javnih potreba</t>
  </si>
  <si>
    <t>Aktivnost A213501 Udruge, manifestacije i donacije u kulturi</t>
  </si>
  <si>
    <t>Program 2406 Tekuće donacije udrugama</t>
  </si>
  <si>
    <t>Aktivnost A240601 Humanitarne udruge građana</t>
  </si>
  <si>
    <t>Glavni program G11 SPORT</t>
  </si>
  <si>
    <t>Program 2501 Tekuće donacije neprofitnim organizacijama</t>
  </si>
  <si>
    <t>Aktivnost A250101 Sportske udruge i manifestacije</t>
  </si>
  <si>
    <t>Program 2504 Održavanje sportskih objekata</t>
  </si>
  <si>
    <t>Aktivnost A258041 Održavanje i opremanje</t>
  </si>
  <si>
    <t>36.53%</t>
  </si>
  <si>
    <t>Kapitalni projekt K258041 Uređenje i održavanje sportskih objekata</t>
  </si>
  <si>
    <t>Glavni program G12 ZDRAVSTVENA ZAŠTITA</t>
  </si>
  <si>
    <t>Program 2601 Program javnih potreba i usluga u zdravstvu</t>
  </si>
  <si>
    <t>Aktivnost A260101 tekuće pomoći županijskom proračunu - Dom zdravlja Rab</t>
  </si>
  <si>
    <t>37.62%</t>
  </si>
  <si>
    <t>Glavni program G13 PROGRAM "ZDRAVI GRAD"</t>
  </si>
  <si>
    <t>Program 2603 Prgram "Zdravi grad"</t>
  </si>
  <si>
    <t>Aktivnost A260202 Tekuće donacije neprof.org. i preventiva</t>
  </si>
  <si>
    <t>Glavni program G14 DOM ZA STARIJE I NEMOĆNE</t>
  </si>
  <si>
    <t>Program 2407 Projekt uređenja Doma za starije i nemoćne</t>
  </si>
  <si>
    <t>Kapitalni projekt K240701 Rekonstrukcija zgrade</t>
  </si>
  <si>
    <t>Glavni program G15 KULTURNI OBJEKTI</t>
  </si>
  <si>
    <t>Program 2504 Uređenje i održavanje i kulturnih objekata</t>
  </si>
  <si>
    <t>Aktivnost A250401 Odtžavanje i opremanje kulturnih objekata</t>
  </si>
  <si>
    <t>Kapitalni projekt K250401 Održavanje i uređenje kulturnih objekata</t>
  </si>
  <si>
    <t>Glavni program G16 NAGRADE UČENICIMA I SPORTAŠIMA</t>
  </si>
  <si>
    <t>Glavni program G17 IZDAVAČKA DJELATNOST</t>
  </si>
  <si>
    <t>Program 2143 Izdavačka djelatnost</t>
  </si>
  <si>
    <t>Aktivnost A214301 Izdavačka djelatnost</t>
  </si>
  <si>
    <t>Glavni program G01 GRAD RAB - POU</t>
  </si>
  <si>
    <t>Program 2101 Program potreba Pučkog otvorenog učilišta</t>
  </si>
  <si>
    <t>Aktivnost A210101 Djelatnost Pučkog otvorenog učilišta</t>
  </si>
  <si>
    <t>71.43%</t>
  </si>
  <si>
    <t>Kapitalni projekt K210101 Djelatnost Pučkog otvorenog učilišta</t>
  </si>
  <si>
    <t>Program 2103 Glazbene večeri</t>
  </si>
  <si>
    <t>Aktivnost A210301 Rapske glazbene večeri</t>
  </si>
  <si>
    <t>24.8%</t>
  </si>
  <si>
    <t>Program 2104 Klape</t>
  </si>
  <si>
    <t>Aktivnost A210401 Rapske klape</t>
  </si>
  <si>
    <t>45.28%</t>
  </si>
  <si>
    <t>Program 2105 Prigodne manifestacije</t>
  </si>
  <si>
    <t>Aktivnost A210501 Prigodne manifestacije</t>
  </si>
  <si>
    <t>72.72%</t>
  </si>
  <si>
    <t>109.87%</t>
  </si>
  <si>
    <t>Program 2106 Izložbe</t>
  </si>
  <si>
    <t>Aktivnost A210601 Izložbe</t>
  </si>
  <si>
    <t>47.44%</t>
  </si>
  <si>
    <t>Program 2107 Rapska fjera</t>
  </si>
  <si>
    <t>Aktivnost A210701 Rapska fjera</t>
  </si>
  <si>
    <t>Program 2108 Folklor</t>
  </si>
  <si>
    <t>36.93%</t>
  </si>
  <si>
    <t>Aktivnost A210801 Folklor "Rapski tanac"</t>
  </si>
  <si>
    <t>Program 2109 Obrazovanje</t>
  </si>
  <si>
    <t>Aktivnost A210901 Obrazovanje</t>
  </si>
  <si>
    <t>Program 2112 Festival "Petar Nakić"</t>
  </si>
  <si>
    <t>Aktivnost A211201 Festival "Petar Nakić"</t>
  </si>
  <si>
    <t>Program 2152 Kultura</t>
  </si>
  <si>
    <t>Aktivnost A215201 Kultura</t>
  </si>
  <si>
    <t>Glavni program K01 PROGRAM PUČKOG OTVORENOG UČILIŠTA</t>
  </si>
  <si>
    <t>Program 2114 Program potreba Pučkog otvorenog učilišta</t>
  </si>
  <si>
    <t>Aktivnost A211401 Djelatnost Pučkog otvorenog učilišta</t>
  </si>
  <si>
    <t>124.71%</t>
  </si>
  <si>
    <t>35.08%</t>
  </si>
  <si>
    <t>3.41%</t>
  </si>
  <si>
    <t>Kapitalni projekt K211401 Djelatnost Pučkog orvorenog učilišta</t>
  </si>
  <si>
    <t>Program 2116 Rapske glazbene večeri</t>
  </si>
  <si>
    <t>Aktivnost A211601 Rapske glazbene večeri</t>
  </si>
  <si>
    <t>Program 2117 Rapske klape</t>
  </si>
  <si>
    <t>Aktivnost A211701 Rapske klape</t>
  </si>
  <si>
    <t>Program 2119 Izložbe</t>
  </si>
  <si>
    <t>Aktivnost A211901 Izložbe</t>
  </si>
  <si>
    <t>Program 2120 Rapska fjera</t>
  </si>
  <si>
    <t>Aktivnost A212001 Rapska fjera</t>
  </si>
  <si>
    <t>Program 2121 Folklor "Rapski tanac"</t>
  </si>
  <si>
    <t>Aktivnost A212101 Folklor</t>
  </si>
  <si>
    <t>Program 2155 Kultura</t>
  </si>
  <si>
    <t>Aktivnost A215501 Kultura</t>
  </si>
  <si>
    <t>28.18%</t>
  </si>
  <si>
    <t>Glavni program G02 GRAD RAB - GRADSKA KNJIŽNICA</t>
  </si>
  <si>
    <t>Program 2126 Program potreba Gradska knjižnice Rab</t>
  </si>
  <si>
    <t>Aktivnost A212601 Djelatnost Gradske knjižnice Rab</t>
  </si>
  <si>
    <t>Program 2127 Knjižna i neknjižna građa</t>
  </si>
  <si>
    <t>Kapitalni projekt K212701 Knjižna i neknjižna građa</t>
  </si>
  <si>
    <t>23.42%</t>
  </si>
  <si>
    <t>Program 2128 Informatizacija</t>
  </si>
  <si>
    <t>Aktivnost A212801 Informatizacija</t>
  </si>
  <si>
    <t>Program 2129 Kulturno - animacijske aktivnosti</t>
  </si>
  <si>
    <t>Aktivnost A212901 Kulturno - animacijske aktivnosti</t>
  </si>
  <si>
    <t>Program 2130 Opremanje dječjeg odjela i studijske čitaonice</t>
  </si>
  <si>
    <t>Kapitalni projekt K213001 Opremanje</t>
  </si>
  <si>
    <t>Program 2144 Uređenje zgrade i vrta Banove vile</t>
  </si>
  <si>
    <t>Aktivnost A214401 Održavanje zgrade i vrta</t>
  </si>
  <si>
    <t>Glavni program K02 PROGRAM GRADSKE KNJIŽNICE</t>
  </si>
  <si>
    <t>Program 2131 Program potreba za Gradsku knjižnicu</t>
  </si>
  <si>
    <t>45.41%</t>
  </si>
  <si>
    <t>Aktivnost A213101 Djelatnost Gradske knjižnice</t>
  </si>
  <si>
    <t>Program 2132 Knjižna i neknjižna građa</t>
  </si>
  <si>
    <t>Kapitalni projekt K213201 Knjižna i neknjižna građa</t>
  </si>
  <si>
    <t>Program 2134 Kulturno - animacijske aktivnosti</t>
  </si>
  <si>
    <t>Aktivnost A213401 Kulturno - animacijske aktivnosti</t>
  </si>
  <si>
    <t>Glavni program G03 GRAD RAB - DJEČJI VRTIĆ PAHULJICA</t>
  </si>
  <si>
    <t>Program 2201 Program predškolskog odgoja</t>
  </si>
  <si>
    <t>Aktivnost A220101 Odgojno i administrativno tehničko osoblje</t>
  </si>
  <si>
    <t>107.24%</t>
  </si>
  <si>
    <t>Program 2202 Olimpijski festival dječjih vrtića PGŽ</t>
  </si>
  <si>
    <t>Aktivnost A220202 Olimpijski festival dječjih vrtića PGŽ</t>
  </si>
  <si>
    <t>Glavni program K03 PROGRAM DJEČJEG VRTIĆA PAHULJICA</t>
  </si>
  <si>
    <t>Program 2202 Predškolski odgoj</t>
  </si>
  <si>
    <t>Aktivnost A220201 Odgojno i administrativno tehničko osoblje</t>
  </si>
  <si>
    <t>109.47%</t>
  </si>
  <si>
    <t>68.86%</t>
  </si>
  <si>
    <t>40.13%</t>
  </si>
  <si>
    <t>Kapitalni projekt K220202 Projekt uređenja i opremanja</t>
  </si>
  <si>
    <t>63.62%</t>
  </si>
  <si>
    <t>68.57%</t>
  </si>
  <si>
    <t>Program 2203 Olimpijski festival dječjih vrtića PGŽ</t>
  </si>
  <si>
    <t>Aktivnost A220301 Olimpijski festival dječjih vrtića PGŽ</t>
  </si>
  <si>
    <t xml:space="preserve"> UKUPNI PRIHODI</t>
  </si>
  <si>
    <t xml:space="preserve"> UKUPNI RASHODI</t>
  </si>
  <si>
    <t xml:space="preserve"> VIŠAK / MANJAK</t>
  </si>
  <si>
    <t>8 Primici od financijske imovine i zaduživanja</t>
  </si>
  <si>
    <t>5 Izdaci za financijsku imovinu i otplate zajmova</t>
  </si>
  <si>
    <t xml:space="preserve"> NETO ZADUŽIVANJE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</si>
  <si>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</si>
  <si>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</si>
  <si>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</si>
  <si>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</si>
  <si>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</si>
  <si>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</si>
  <si>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Ukupan donos viška / manjka iz prethodnih godina</t>
  </si>
  <si>
    <t xml:space="preserve">Dio koji će se raspodijeliti / pokriti u razdoblju </t>
  </si>
  <si>
    <t>B. RAČUN FINANCIRANJA</t>
  </si>
  <si>
    <t>VIŠAK/MANJAK + NETO FINANCIRANJE + RASPOLOŽIVA SREDSTVA IZ PRETHODNIH GODINA</t>
  </si>
  <si>
    <t>I OPĆI DIO</t>
  </si>
  <si>
    <t>Članak 1.</t>
  </si>
  <si>
    <t>Izvršenje</t>
  </si>
  <si>
    <t>Izvorni plan</t>
  </si>
  <si>
    <t>Račun</t>
  </si>
  <si>
    <t>Opis</t>
  </si>
  <si>
    <t>Na temelju članka 109. Zakona o proračunu ("Narodne novine" broj 87/08., 136/12. i 15/15.), Pravilnika o polugodišnjem i godišnjem izvještaju o izvršenju proračuna</t>
  </si>
  <si>
    <t xml:space="preserve">POLUGODIŠNJI  IZVJEŠTAJ O IZVRŠENJU KONSOLIDIRANOG PRORAČUNA </t>
  </si>
  <si>
    <t>2019.</t>
  </si>
  <si>
    <t>Tablica 2.   OPĆI DIO PRORAČUNA - PRIHODI PO EKONOMSKOJ KLASIFIKACIJI</t>
  </si>
  <si>
    <t>Index
5/3</t>
  </si>
  <si>
    <t>Index
5/4</t>
  </si>
  <si>
    <t>Izvršenje
2019.</t>
  </si>
  <si>
    <t>6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</si>
  <si>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</si>
  <si>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</si>
  <si>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</si>
  <si>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</si>
  <si>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</si>
  <si>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</si>
  <si>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/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</si>
  <si>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</si>
  <si>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</si>
  <si>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</si>
  <si>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</si>
  <si>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</si>
  <si>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</si>
  <si>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6115</t>
  </si>
  <si>
    <t>Porez i prirez na dohodak po godišnjoj prijavi</t>
  </si>
  <si>
    <t>6116</t>
  </si>
  <si>
    <t>Porez i prirez na dohodak utvrđen u postupku nadzora za prethodne godine</t>
  </si>
  <si>
    <t>0.0%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</si>
  <si>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</si>
  <si>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</si>
  <si>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</si>
  <si>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</si>
  <si>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</si>
  <si>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</si>
  <si>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</si>
  <si>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</si>
  <si>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</si>
  <si>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</si>
  <si>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</si>
  <si>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</si>
  <si>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</si>
  <si>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</si>
  <si>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</si>
  <si>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</si>
  <si>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631</t>
  </si>
  <si>
    <t>Pomoći od inozemnih vlada</t>
  </si>
  <si>
    <t>6312</t>
  </si>
  <si>
    <t>Kapitalne pomoći od inozemnih vlada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</si>
  <si>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</si>
  <si>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</si>
  <si>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</si>
  <si>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</si>
  <si>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</si>
  <si>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</si>
  <si>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</si>
  <si>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</si>
  <si>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</si>
  <si>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</si>
  <si>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</si>
  <si>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</si>
  <si>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</si>
  <si>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</si>
  <si>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6382</t>
  </si>
  <si>
    <t>Kapitalne pomoći iz državnog proračuna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</si>
  <si>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</si>
  <si>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</si>
  <si>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</si>
  <si>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</si>
  <si>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</si>
  <si>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</si>
  <si>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</si>
  <si>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</si>
  <si>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</si>
  <si>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</si>
  <si>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</si>
  <si>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</si>
  <si>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</si>
  <si>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</si>
  <si>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</si>
  <si>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</si>
  <si>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</si>
  <si>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</si>
  <si>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</si>
  <si>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</si>
  <si>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</si>
  <si>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</si>
  <si>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643</t>
  </si>
  <si>
    <t>Prihodi od kamata na dane zajmove</t>
  </si>
  <si>
    <t>6436</t>
  </si>
  <si>
    <t>Prihodi od kamata na dane zajmove trgovačkim društvima i obrtnicima izvan javnog sektora</t>
  </si>
  <si>
    <t>65</t>
  </si>
  <si>
    <t>Prihodi od upravnih i administrativnih pristojbi, pristojbi po posebnim propisima i naknada</t>
  </si>
  <si>
    <t>651</t>
  </si>
  <si>
    <t>Upravne i administrativne pristojbe</t>
  </si>
  <si>
    <t>6512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</si>
  <si>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</si>
  <si>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</si>
  <si>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</si>
  <si>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</si>
  <si>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</si>
  <si>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</si>
  <si>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</si>
  <si>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</si>
  <si>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</si>
  <si>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</si>
  <si>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</si>
  <si>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</si>
  <si>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</si>
  <si>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</si>
  <si>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</si>
  <si>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</si>
  <si>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</si>
  <si>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</si>
  <si>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</si>
  <si>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</si>
  <si>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</si>
  <si>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</si>
  <si>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</si>
  <si>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</si>
  <si>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</si>
  <si>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</si>
  <si>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</si>
  <si>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</si>
  <si>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</si>
  <si>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</si>
  <si>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</si>
  <si>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</si>
  <si>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</si>
  <si>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</si>
  <si>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</si>
  <si>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</si>
  <si>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</si>
  <si>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</si>
  <si>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68</t>
  </si>
  <si>
    <t>Kazne, upravne mjere i ostali prihodi</t>
  </si>
  <si>
    <t>681</t>
  </si>
  <si>
    <t>Kazne i upravne mjere</t>
  </si>
  <si>
    <t>6819</t>
  </si>
  <si>
    <t>Ostale kazne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</si>
  <si>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</si>
  <si>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</si>
  <si>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</si>
  <si>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</si>
  <si>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</si>
  <si>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</si>
  <si>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</si>
  <si>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</si>
  <si>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</si>
  <si>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</si>
  <si>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</si>
  <si>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</si>
  <si>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</si>
  <si>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</si>
  <si>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</si>
  <si>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-</t>
  </si>
  <si>
    <t>TABLICA 3. OPĆI DIO PRORAČUNA - RASHODI PO EKONOMSKOJ KLASIFIKACIJI</t>
  </si>
  <si>
    <t>3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</si>
  <si>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</si>
  <si>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</si>
  <si>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</si>
  <si>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</si>
  <si>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</si>
  <si>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</si>
  <si>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</si>
  <si>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</si>
  <si>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</si>
  <si>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</si>
  <si>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</si>
  <si>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</si>
  <si>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</si>
  <si>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</si>
  <si>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</si>
  <si>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</si>
  <si>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</si>
  <si>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</si>
  <si>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</si>
  <si>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</si>
  <si>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</si>
  <si>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</si>
  <si>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</si>
  <si>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</si>
  <si>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</si>
  <si>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</si>
  <si>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</si>
  <si>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</si>
  <si>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</si>
  <si>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</si>
  <si>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</si>
  <si>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</si>
  <si>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</si>
  <si>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</si>
  <si>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</si>
  <si>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</si>
  <si>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</si>
  <si>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29.31%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</si>
  <si>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</si>
  <si>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</si>
  <si>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</si>
  <si>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</si>
  <si>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</si>
  <si>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</si>
  <si>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</si>
  <si>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</si>
  <si>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</si>
  <si>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</si>
  <si>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</si>
  <si>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</si>
  <si>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</si>
  <si>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</si>
  <si>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</si>
  <si>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</si>
  <si>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</si>
  <si>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</si>
  <si>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</si>
  <si>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</si>
  <si>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</si>
  <si>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</si>
  <si>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</si>
  <si>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</si>
  <si>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</si>
  <si>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</si>
  <si>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</si>
  <si>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</si>
  <si>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</si>
  <si>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</si>
  <si>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</si>
  <si>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</si>
  <si>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</si>
  <si>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</si>
  <si>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</si>
  <si>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</si>
  <si>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</si>
  <si>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</si>
  <si>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</si>
  <si>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</si>
  <si>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</si>
  <si>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</si>
  <si>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</si>
  <si>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</si>
  <si>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</si>
  <si>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</si>
  <si>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</si>
  <si>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</si>
  <si>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</si>
  <si>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</si>
  <si>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</si>
  <si>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</si>
  <si>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</si>
  <si>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</si>
  <si>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</si>
  <si>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</si>
  <si>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</t>
  </si>
  <si>
    <t>Subvencije</t>
  </si>
  <si>
    <t>352</t>
  </si>
  <si>
    <t>Subvencije trgovačkim društvima, poljoprivrednicima i obrtnicima izvan javnog sektora</t>
  </si>
  <si>
    <t>3521</t>
  </si>
  <si>
    <t>Subvencije kreditnim i ostalim financijskim institucijama izvan javnog sektora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</si>
  <si>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</si>
  <si>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</si>
  <si>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</si>
  <si>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</si>
  <si>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</si>
  <si>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</si>
  <si>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</si>
  <si>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</si>
  <si>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</si>
  <si>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</si>
  <si>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</si>
  <si>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</si>
  <si>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366</t>
  </si>
  <si>
    <t>Pomoći proračunskim korisnicima drugih proračuna</t>
  </si>
  <si>
    <t>3662</t>
  </si>
  <si>
    <t>Kapitalne pomoći proračunskim korisnicima drugih proračuna</t>
  </si>
  <si>
    <t>37</t>
  </si>
  <si>
    <t>Naknade građanima i kućanstvima na temelju osiguranja i druge naknade</t>
  </si>
  <si>
    <t>371</t>
  </si>
  <si>
    <t>Naknade građanima i kućanstvima na temelju osiguranja</t>
  </si>
  <si>
    <t>3713</t>
  </si>
  <si>
    <t>Naknade građanima i kućanstvima u novcu - putem ustanova u javnom sektoru</t>
  </si>
  <si>
    <t>372</t>
  </si>
  <si>
    <t>Ostale naknade građanima i kućanstvima iz proračuna</t>
  </si>
  <si>
    <t>3721</t>
  </si>
  <si>
    <t>Naknade građanima i kućanstvima u novcu</t>
  </si>
  <si>
    <t>3722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</si>
</sst>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</numFmts>
  <fonts count="1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5" applyFont="1" applyAlignment="1">
      <alignment horizontal="center"/>
      <protection/>
    </xf>
    <xf numFmtId="0" fontId="1" fillId="0" borderId="0" xfId="15" applyFont="1" applyAlignment="1">
      <alignment wrapText="1"/>
      <protection/>
    </xf>
    <xf numFmtId="0" fontId="1" fillId="0" borderId="0" xfId="15" applyFont="1">
      <alignment/>
      <protection/>
    </xf>
    <xf numFmtId="0" fontId="1" fillId="0" borderId="0" xfId="15" applyFont="1" applyAlignment="1">
      <alignment horizontal="right"/>
      <protection/>
    </xf>
    <xf numFmtId="0" fontId="2" fillId="0" borderId="0" xfId="15" applyFont="1" applyAlignment="1">
      <alignment horizontal="center"/>
      <protection/>
    </xf>
    <xf numFmtId="0" fontId="2" fillId="0" borderId="0" xfId="15" applyFont="1" applyAlignment="1">
      <alignment wrapText="1"/>
      <protection/>
    </xf>
    <xf numFmtId="0" fontId="2" fillId="2" borderId="1" xfId="15" applyFont="1" applyFill="1" applyBorder="1" applyAlignment="1">
      <alignment horizontal="center"/>
      <protection/>
    </xf>
    <xf numFmtId="0" fontId="2" fillId="2" borderId="2" xfId="15" applyFont="1" applyFill="1" applyBorder="1" applyAlignment="1">
      <alignment horizontal="center"/>
      <protection/>
    </xf>
    <xf numFmtId="0" fontId="2" fillId="2" borderId="0" xfId="15" applyFont="1" applyFill="1" applyBorder="1" applyAlignment="1">
      <alignment horizontal="center"/>
      <protection/>
    </xf>
    <xf numFmtId="0" fontId="2" fillId="2" borderId="3" xfId="15" applyFont="1" applyFill="1" applyBorder="1" applyAlignment="1">
      <alignment horizontal="center"/>
      <protection/>
    </xf>
    <xf numFmtId="0" fontId="4" fillId="3" borderId="4" xfId="15" applyFont="1" applyFill="1" applyBorder="1" applyAlignment="1">
      <alignment horizontal="center"/>
      <protection/>
    </xf>
    <xf numFmtId="0" fontId="4" fillId="3" borderId="0" xfId="15" applyFont="1" applyFill="1" applyBorder="1" applyAlignment="1">
      <alignment horizontal="center" wrapText="1"/>
      <protection/>
    </xf>
    <xf numFmtId="0" fontId="4" fillId="3" borderId="0" xfId="15" applyFont="1" applyFill="1" applyBorder="1" applyAlignment="1">
      <alignment horizontal="center"/>
      <protection/>
    </xf>
    <xf numFmtId="0" fontId="4" fillId="3" borderId="3" xfId="15" applyFont="1" applyFill="1" applyBorder="1" applyAlignment="1">
      <alignment horizontal="center"/>
      <protection/>
    </xf>
    <xf numFmtId="0" fontId="5" fillId="2" borderId="0" xfId="15" applyFont="1" applyFill="1" applyBorder="1">
      <alignment/>
      <protection/>
    </xf>
    <xf numFmtId="0" fontId="5" fillId="2" borderId="3" xfId="15" applyFont="1" applyFill="1" applyBorder="1">
      <alignment/>
      <protection/>
    </xf>
    <xf numFmtId="0" fontId="2" fillId="0" borderId="4" xfId="0" applyFont="1" applyBorder="1" applyAlignment="1">
      <alignment horizontal="center"/>
    </xf>
    <xf numFmtId="0" fontId="2" fillId="0" borderId="0" xfId="15" applyFont="1" applyBorder="1" applyAlignment="1" applyProtection="1">
      <alignment horizontal="left" wrapText="1"/>
      <protection/>
    </xf>
    <xf numFmtId="0" fontId="2" fillId="0" borderId="0" xfId="15" applyFont="1" applyBorder="1" applyAlignment="1">
      <alignment wrapText="1"/>
      <protection/>
    </xf>
    <xf numFmtId="0" fontId="1" fillId="0" borderId="0" xfId="15" applyFont="1" applyBorder="1" applyAlignment="1">
      <alignment wrapText="1"/>
      <protection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3" fillId="2" borderId="7" xfId="1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2" fillId="0" borderId="0" xfId="15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3" fillId="2" borderId="0" xfId="15" applyFont="1" applyFill="1" applyAlignment="1">
      <alignment horizontal="center" vertical="center" wrapText="1"/>
      <protection/>
    </xf>
    <xf numFmtId="0" fontId="3" fillId="2" borderId="0" xfId="15" applyFont="1" applyFill="1" applyBorder="1" applyAlignment="1">
      <alignment horizontal="center" vertical="center" wrapText="1"/>
      <protection/>
    </xf>
    <xf numFmtId="0" fontId="3" fillId="2" borderId="0" xfId="15" applyFont="1" applyFill="1" applyBorder="1" applyAlignment="1">
      <alignment horizontal="center" vertical="center" wrapText="1"/>
      <protection/>
    </xf>
    <xf numFmtId="0" fontId="7" fillId="3" borderId="0" xfId="15" applyFont="1" applyFill="1" applyAlignment="1">
      <alignment horizontal="center"/>
      <protection/>
    </xf>
    <xf numFmtId="0" fontId="7" fillId="3" borderId="0" xfId="15" applyFont="1" applyFill="1" applyAlignment="1">
      <alignment horizontal="center" wrapText="1"/>
      <protection/>
    </xf>
    <xf numFmtId="0" fontId="7" fillId="3" borderId="0" xfId="15" applyFont="1" applyFill="1" applyBorder="1" applyAlignment="1">
      <alignment horizontal="center"/>
      <protection/>
    </xf>
    <xf numFmtId="4" fontId="8" fillId="0" borderId="0" xfId="0" applyFont="1" applyFill="1" applyAlignment="1">
      <alignment/>
    </xf>
    <xf numFmtId="0" fontId="2" fillId="3" borderId="5" xfId="15" applyFont="1" applyFill="1" applyBorder="1" applyAlignment="1">
      <alignment horizontal="center"/>
      <protection/>
    </xf>
    <xf numFmtId="0" fontId="2" fillId="3" borderId="6" xfId="15" applyFont="1" applyFill="1" applyBorder="1" applyAlignment="1">
      <alignment wrapText="1"/>
      <protection/>
    </xf>
    <xf numFmtId="0" fontId="3" fillId="2" borderId="1" xfId="15" applyFont="1" applyFill="1" applyBorder="1" applyAlignment="1">
      <alignment horizontal="center" vertical="center" wrapText="1"/>
      <protection/>
    </xf>
    <xf numFmtId="0" fontId="7" fillId="3" borderId="4" xfId="15" applyFont="1" applyFill="1" applyBorder="1" applyAlignment="1">
      <alignment horizontal="center"/>
      <protection/>
    </xf>
    <xf numFmtId="0" fontId="7" fillId="3" borderId="0" xfId="15" applyFont="1" applyFill="1" applyBorder="1" applyAlignment="1">
      <alignment horizontal="center" wrapText="1"/>
      <protection/>
    </xf>
    <xf numFmtId="0" fontId="1" fillId="0" borderId="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1" fillId="3" borderId="5" xfId="15" applyFont="1" applyFill="1" applyBorder="1">
      <alignment/>
      <protection/>
    </xf>
    <xf numFmtId="4" fontId="2" fillId="3" borderId="6" xfId="0" applyNumberFormat="1" applyFont="1" applyFill="1" applyBorder="1" applyAlignment="1">
      <alignment/>
    </xf>
    <xf numFmtId="4" fontId="1" fillId="0" borderId="0" xfId="15" applyNumberFormat="1" applyFont="1" applyFill="1" applyBorder="1" applyAlignment="1" applyProtection="1">
      <alignment horizontal="right"/>
      <protection/>
    </xf>
    <xf numFmtId="4" fontId="6" fillId="3" borderId="6" xfId="0" applyNumberFormat="1" applyFont="1" applyFill="1" applyBorder="1" applyAlignment="1">
      <alignment/>
    </xf>
    <xf numFmtId="0" fontId="2" fillId="0" borderId="0" xfId="15" applyFont="1" applyBorder="1" applyAlignment="1" applyProtection="1">
      <alignment horizontal="right"/>
      <protection/>
    </xf>
    <xf numFmtId="0" fontId="1" fillId="0" borderId="0" xfId="15" applyFont="1" applyBorder="1" applyAlignment="1" applyProtection="1">
      <alignment horizontal="right"/>
      <protection/>
    </xf>
    <xf numFmtId="4" fontId="3" fillId="0" borderId="0" xfId="0" applyFont="1" applyFill="1" applyAlignment="1">
      <alignment/>
    </xf>
    <xf numFmtId="4" fontId="1" fillId="0" borderId="4" xfId="15" applyNumberFormat="1" applyFont="1" applyFill="1" applyBorder="1" applyAlignment="1" applyProtection="1">
      <alignment horizontal="right"/>
      <protection/>
    </xf>
    <xf numFmtId="4" fontId="2" fillId="0" borderId="4" xfId="15" applyNumberFormat="1" applyFont="1" applyFill="1" applyBorder="1" applyAlignment="1" applyProtection="1">
      <alignment horizontal="right"/>
      <protection/>
    </xf>
    <xf numFmtId="4" fontId="2" fillId="0" borderId="4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15" applyFont="1">
      <alignment/>
      <protection/>
    </xf>
    <xf numFmtId="0" fontId="2" fillId="0" borderId="0" xfId="15" applyFont="1" applyFill="1" applyBorder="1" applyAlignment="1">
      <alignment wrapText="1"/>
      <protection/>
    </xf>
    <xf numFmtId="0" fontId="3" fillId="0" borderId="0" xfId="15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Font="1" applyFill="1" applyBorder="1" applyAlignment="1">
      <alignment/>
    </xf>
    <xf numFmtId="4" fontId="2" fillId="0" borderId="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15" applyFont="1" applyAlignment="1">
      <alignment horizontal="left"/>
      <protection/>
    </xf>
    <xf numFmtId="0" fontId="7" fillId="0" borderId="0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 horizontal="center" wrapText="1"/>
      <protection/>
    </xf>
    <xf numFmtId="49" fontId="1" fillId="3" borderId="5" xfId="15" applyNumberFormat="1" applyFont="1" applyFill="1" applyBorder="1">
      <alignment/>
      <protection/>
    </xf>
    <xf numFmtId="0" fontId="7" fillId="0" borderId="4" xfId="15" applyFont="1" applyFill="1" applyBorder="1" applyAlignment="1">
      <alignment horizontal="center"/>
      <protection/>
    </xf>
    <xf numFmtId="49" fontId="0" fillId="3" borderId="4" xfId="0" applyNumberFormat="1" applyFill="1" applyBorder="1" applyAlignment="1">
      <alignment/>
    </xf>
    <xf numFmtId="0" fontId="3" fillId="3" borderId="0" xfId="0" applyFont="1" applyFill="1" applyBorder="1" applyAlignment="1">
      <alignment/>
    </xf>
    <xf numFmtId="4" fontId="3" fillId="3" borderId="0" xfId="0" applyFont="1" applyFill="1" applyBorder="1" applyAlignment="1">
      <alignment/>
    </xf>
    <xf numFmtId="49" fontId="0" fillId="2" borderId="4" xfId="0" applyNumberFormat="1" applyFill="1" applyBorder="1" applyAlignment="1">
      <alignment/>
    </xf>
    <xf numFmtId="0" fontId="3" fillId="4" borderId="0" xfId="0" applyFont="1" applyFill="1" applyBorder="1" applyAlignment="1">
      <alignment/>
    </xf>
    <xf numFmtId="4" fontId="3" fillId="4" borderId="0" xfId="0" applyFont="1" applyFill="1" applyBorder="1" applyAlignment="1">
      <alignment/>
    </xf>
    <xf numFmtId="49" fontId="0" fillId="0" borderId="4" xfId="0" applyNumberFormat="1" applyBorder="1" applyAlignment="1">
      <alignment/>
    </xf>
    <xf numFmtId="0" fontId="3" fillId="2" borderId="0" xfId="0" applyFont="1" applyFill="1" applyBorder="1" applyAlignment="1">
      <alignment/>
    </xf>
    <xf numFmtId="4" fontId="3" fillId="2" borderId="0" xfId="0" applyFont="1" applyFill="1" applyBorder="1" applyAlignment="1">
      <alignment/>
    </xf>
    <xf numFmtId="0" fontId="3" fillId="2" borderId="9" xfId="15" applyFont="1" applyFill="1" applyBorder="1" applyAlignment="1">
      <alignment horizontal="center" vertical="center" wrapText="1"/>
      <protection/>
    </xf>
    <xf numFmtId="0" fontId="3" fillId="2" borderId="10" xfId="15" applyFont="1" applyFill="1" applyBorder="1" applyAlignment="1">
      <alignment horizontal="center" vertical="center" wrapText="1"/>
      <protection/>
    </xf>
    <xf numFmtId="0" fontId="7" fillId="3" borderId="11" xfId="15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4" fontId="6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Alignment="1">
      <alignment/>
    </xf>
    <xf numFmtId="0" fontId="1" fillId="3" borderId="12" xfId="0" applyFont="1" applyFill="1" applyBorder="1" applyAlignment="1">
      <alignment horizontal="center"/>
    </xf>
    <xf numFmtId="0" fontId="2" fillId="3" borderId="13" xfId="15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1" fillId="3" borderId="11" xfId="0" applyFont="1" applyFill="1" applyBorder="1" applyAlignment="1">
      <alignment horizontal="center"/>
    </xf>
    <xf numFmtId="0" fontId="2" fillId="3" borderId="0" xfId="15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/>
    </xf>
    <xf numFmtId="0" fontId="2" fillId="0" borderId="0" xfId="15" applyFont="1" applyFill="1" applyBorder="1" applyAlignment="1" applyProtection="1">
      <alignment horizontal="left" wrapText="1"/>
      <protection/>
    </xf>
    <xf numFmtId="0" fontId="1" fillId="0" borderId="11" xfId="0" applyFont="1" applyBorder="1" applyAlignment="1">
      <alignment horizontal="center"/>
    </xf>
    <xf numFmtId="0" fontId="1" fillId="0" borderId="0" xfId="15" applyFont="1" applyFill="1" applyBorder="1" applyAlignment="1" applyProtection="1">
      <alignment horizontal="left" wrapText="1"/>
      <protection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13" xfId="15" applyFont="1" applyFill="1" applyBorder="1" applyAlignment="1">
      <alignment horizontal="left" wrapText="1"/>
      <protection/>
    </xf>
    <xf numFmtId="4" fontId="2" fillId="3" borderId="13" xfId="0" applyNumberFormat="1" applyFont="1" applyFill="1" applyBorder="1" applyAlignment="1">
      <alignment/>
    </xf>
    <xf numFmtId="0" fontId="2" fillId="0" borderId="11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0" xfId="15" applyFont="1" applyFill="1" applyBorder="1" applyAlignment="1">
      <alignment wrapText="1"/>
      <protection/>
    </xf>
    <xf numFmtId="0" fontId="1" fillId="0" borderId="11" xfId="15" applyFont="1" applyBorder="1">
      <alignment/>
      <protection/>
    </xf>
    <xf numFmtId="0" fontId="1" fillId="3" borderId="12" xfId="15" applyFont="1" applyFill="1" applyBorder="1">
      <alignment/>
      <protection/>
    </xf>
    <xf numFmtId="0" fontId="2" fillId="3" borderId="13" xfId="15" applyFont="1" applyFill="1" applyBorder="1" applyAlignment="1">
      <alignment wrapText="1"/>
      <protection/>
    </xf>
    <xf numFmtId="4" fontId="2" fillId="0" borderId="0" xfId="0" applyFont="1" applyFill="1" applyBorder="1" applyAlignment="1">
      <alignment/>
    </xf>
    <xf numFmtId="4" fontId="1" fillId="0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0" fillId="0" borderId="0" xfId="15" applyFont="1" applyAlignment="1">
      <alignment horizontal="center"/>
      <protection/>
    </xf>
    <xf numFmtId="0" fontId="1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0" fillId="2" borderId="0" xfId="0" applyFill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4" xfId="15" applyNumberFormat="1" applyFont="1" applyFill="1" applyBorder="1">
      <alignment/>
      <protection/>
    </xf>
    <xf numFmtId="4" fontId="0" fillId="0" borderId="4" xfId="0" applyNumberFormat="1" applyFill="1" applyBorder="1" applyAlignment="1">
      <alignment/>
    </xf>
    <xf numFmtId="4" fontId="3" fillId="2" borderId="0" xfId="15" applyNumberFormat="1" applyFont="1" applyFill="1" applyBorder="1" applyAlignment="1">
      <alignment horizontal="center" vertical="center" wrapText="1"/>
      <protection/>
    </xf>
    <xf numFmtId="4" fontId="3" fillId="2" borderId="0" xfId="15" applyNumberFormat="1" applyFont="1" applyFill="1" applyBorder="1" applyAlignment="1">
      <alignment horizontal="center" vertical="center" wrapText="1"/>
      <protection/>
    </xf>
    <xf numFmtId="4" fontId="7" fillId="3" borderId="0" xfId="15" applyNumberFormat="1" applyFont="1" applyFill="1" applyAlignment="1">
      <alignment horizontal="center"/>
      <protection/>
    </xf>
    <xf numFmtId="4" fontId="7" fillId="3" borderId="0" xfId="15" applyNumberFormat="1" applyFont="1" applyFill="1" applyBorder="1" applyAlignment="1">
      <alignment horizontal="center"/>
      <protection/>
    </xf>
    <xf numFmtId="4" fontId="3" fillId="2" borderId="15" xfId="15" applyNumberFormat="1" applyFont="1" applyFill="1" applyBorder="1" applyAlignment="1">
      <alignment horizontal="center" vertical="center" wrapText="1"/>
      <protection/>
    </xf>
    <xf numFmtId="4" fontId="3" fillId="2" borderId="2" xfId="15" applyNumberFormat="1" applyFont="1" applyFill="1" applyBorder="1" applyAlignment="1">
      <alignment horizontal="center" vertical="center" wrapText="1"/>
      <protection/>
    </xf>
    <xf numFmtId="4" fontId="7" fillId="3" borderId="3" xfId="15" applyNumberFormat="1" applyFont="1" applyFill="1" applyBorder="1" applyAlignment="1">
      <alignment horizontal="center"/>
      <protection/>
    </xf>
    <xf numFmtId="4" fontId="8" fillId="0" borderId="0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4" fontId="3" fillId="2" borderId="1" xfId="15" applyNumberFormat="1" applyFont="1" applyFill="1" applyBorder="1" applyAlignment="1">
      <alignment horizontal="center" vertical="center" wrapText="1"/>
      <protection/>
    </xf>
    <xf numFmtId="4" fontId="7" fillId="0" borderId="0" xfId="15" applyNumberFormat="1" applyFont="1" applyFill="1" applyBorder="1" applyAlignment="1">
      <alignment horizontal="center"/>
      <protection/>
    </xf>
    <xf numFmtId="4" fontId="7" fillId="0" borderId="3" xfId="15" applyNumberFormat="1" applyFont="1" applyFill="1" applyBorder="1" applyAlignment="1">
      <alignment horizontal="center"/>
      <protection/>
    </xf>
    <xf numFmtId="4" fontId="0" fillId="0" borderId="0" xfId="0" applyNumberFormat="1" applyBorder="1" applyAlignment="1">
      <alignment/>
    </xf>
    <xf numFmtId="4" fontId="3" fillId="2" borderId="10" xfId="15" applyNumberFormat="1" applyFont="1" applyFill="1" applyBorder="1" applyAlignment="1">
      <alignment horizontal="center" vertical="center" wrapText="1"/>
      <protection/>
    </xf>
    <xf numFmtId="4" fontId="3" fillId="2" borderId="17" xfId="15" applyNumberFormat="1" applyFont="1" applyFill="1" applyBorder="1" applyAlignment="1">
      <alignment horizontal="center" vertical="center" wrapText="1"/>
      <protection/>
    </xf>
    <xf numFmtId="4" fontId="7" fillId="3" borderId="18" xfId="15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right"/>
    </xf>
    <xf numFmtId="4" fontId="0" fillId="0" borderId="18" xfId="0" applyNumberFormat="1" applyBorder="1" applyAlignment="1">
      <alignment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6" fillId="0" borderId="0" xfId="0" applyNumberFormat="1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10" fontId="6" fillId="0" borderId="0" xfId="0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8" fillId="0" borderId="0" xfId="0" applyNumberFormat="1" applyFont="1" applyFill="1" applyBorder="1" applyAlignment="1">
      <alignment horizontal="right"/>
    </xf>
    <xf numFmtId="10" fontId="8" fillId="0" borderId="16" xfId="0" applyNumberFormat="1" applyFont="1" applyFill="1" applyBorder="1" applyAlignment="1">
      <alignment horizontal="right"/>
    </xf>
    <xf numFmtId="10" fontId="3" fillId="3" borderId="19" xfId="0" applyNumberFormat="1" applyFont="1" applyFill="1" applyBorder="1" applyAlignment="1">
      <alignment horizontal="right"/>
    </xf>
    <xf numFmtId="10" fontId="3" fillId="3" borderId="2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16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right"/>
    </xf>
    <xf numFmtId="10" fontId="3" fillId="3" borderId="16" xfId="0" applyNumberFormat="1" applyFont="1" applyFill="1" applyBorder="1" applyAlignment="1">
      <alignment horizontal="right"/>
    </xf>
    <xf numFmtId="10" fontId="3" fillId="3" borderId="19" xfId="0" applyNumberFormat="1" applyFont="1" applyFill="1" applyBorder="1" applyAlignment="1">
      <alignment horizontal="right"/>
    </xf>
    <xf numFmtId="10" fontId="3" fillId="3" borderId="20" xfId="0" applyNumberFormat="1" applyFont="1" applyFill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10" fontId="3" fillId="2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4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6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6" fillId="3" borderId="6" xfId="0" applyNumberFormat="1" applyFont="1" applyFill="1" applyBorder="1" applyAlignment="1">
      <alignment/>
    </xf>
    <xf numFmtId="10" fontId="6" fillId="0" borderId="21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0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4" fontId="6" fillId="0" borderId="0" xfId="0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 wrapText="1"/>
    </xf>
    <xf numFmtId="4" fontId="0" fillId="0" borderId="6" xfId="0" applyNumberFormat="1" applyFont="1" applyFill="1" applyBorder="1" applyAlignment="1">
      <alignment/>
    </xf>
    <xf numFmtId="10" fontId="6" fillId="0" borderId="3" xfId="0" applyNumberFormat="1" applyFont="1" applyBorder="1" applyAlignment="1">
      <alignment horizontal="right"/>
    </xf>
    <xf numFmtId="10" fontId="0" fillId="0" borderId="24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/>
    </xf>
    <xf numFmtId="16" fontId="1" fillId="0" borderId="11" xfId="0" applyNumberFormat="1" applyFont="1" applyBorder="1" applyAlignment="1">
      <alignment horizontal="center"/>
    </xf>
    <xf numFmtId="10" fontId="2" fillId="3" borderId="0" xfId="0" applyNumberFormat="1" applyFont="1" applyFill="1" applyBorder="1" applyAlignment="1">
      <alignment/>
    </xf>
    <xf numFmtId="10" fontId="2" fillId="3" borderId="18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18" xfId="0" applyNumberFormat="1" applyFont="1" applyFill="1" applyBorder="1" applyAlignment="1">
      <alignment/>
    </xf>
    <xf numFmtId="10" fontId="2" fillId="3" borderId="6" xfId="0" applyNumberFormat="1" applyFont="1" applyFill="1" applyBorder="1" applyAlignment="1">
      <alignment/>
    </xf>
    <xf numFmtId="10" fontId="2" fillId="3" borderId="25" xfId="0" applyNumberFormat="1" applyFont="1" applyFill="1" applyBorder="1" applyAlignment="1">
      <alignment/>
    </xf>
    <xf numFmtId="10" fontId="2" fillId="0" borderId="21" xfId="0" applyNumberFormat="1" applyFont="1" applyFill="1" applyBorder="1" applyAlignment="1">
      <alignment/>
    </xf>
    <xf numFmtId="10" fontId="2" fillId="3" borderId="26" xfId="0" applyNumberFormat="1" applyFont="1" applyFill="1" applyBorder="1" applyAlignment="1">
      <alignment/>
    </xf>
    <xf numFmtId="0" fontId="11" fillId="5" borderId="0" xfId="0" applyFont="1" applyAlignment="1">
      <alignment/>
    </xf>
    <xf numFmtId="4" fontId="11" fillId="5" borderId="0" xfId="0" applyFont="1" applyAlignment="1">
      <alignment/>
    </xf>
    <xf numFmtId="0" fontId="11" fillId="6" borderId="0" xfId="0" applyFont="1" applyAlignment="1">
      <alignment/>
    </xf>
    <xf numFmtId="4" fontId="11" fillId="6" borderId="0" xfId="0" applyFont="1" applyAlignment="1">
      <alignment/>
    </xf>
    <xf numFmtId="0" fontId="11" fillId="7" borderId="0" xfId="0" applyFont="1" applyAlignment="1">
      <alignment/>
    </xf>
    <xf numFmtId="4" fontId="11" fillId="7" borderId="0" xfId="0" applyFont="1" applyAlignment="1">
      <alignment/>
    </xf>
    <xf numFmtId="0" fontId="12" fillId="8" borderId="0" xfId="0" applyFont="1" applyAlignment="1">
      <alignment/>
    </xf>
    <xf numFmtId="4" fontId="12" fillId="8" borderId="0" xfId="0" applyFont="1" applyAlignment="1">
      <alignment/>
    </xf>
    <xf numFmtId="0" fontId="12" fillId="9" borderId="0" xfId="0" applyFont="1" applyAlignment="1">
      <alignment/>
    </xf>
    <xf numFmtId="4" fontId="12" fillId="9" borderId="0" xfId="0" applyFont="1" applyAlignment="1">
      <alignment/>
    </xf>
    <xf numFmtId="0" fontId="12" fillId="10" borderId="0" xfId="0" applyFont="1" applyAlignment="1">
      <alignment/>
    </xf>
    <xf numFmtId="4" fontId="12" fillId="10" borderId="0" xfId="0" applyFont="1" applyAlignment="1">
      <alignment/>
    </xf>
    <xf numFmtId="0" fontId="11" fillId="11" borderId="0" xfId="0" applyFont="1" applyAlignment="1">
      <alignment/>
    </xf>
    <xf numFmtId="4" fontId="11" fillId="11" borderId="0" xfId="0" applyFont="1" applyAlignment="1">
      <alignment/>
    </xf>
    <xf numFmtId="0" fontId="13" fillId="0" borderId="0" xfId="0" applyFont="1" applyAlignment="1">
      <alignment/>
    </xf>
    <xf numFmtId="0" fontId="11" fillId="12" borderId="0" xfId="0" applyFont="1" applyFill="1" applyAlignment="1">
      <alignment/>
    </xf>
    <xf numFmtId="4" fontId="11" fillId="12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4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2" fillId="2" borderId="1" xfId="15" applyFont="1" applyFill="1" applyBorder="1" applyAlignment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  <protection/>
    </xf>
    <xf numFmtId="0" fontId="2" fillId="2" borderId="4" xfId="15" applyFont="1" applyFill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2" fillId="0" borderId="0" xfId="15" applyFont="1" applyAlignment="1">
      <alignment horizontal="left"/>
      <protection/>
    </xf>
    <xf numFmtId="0" fontId="1" fillId="0" borderId="0" xfId="0" applyFont="1" applyAlignment="1">
      <alignment horizontal="left"/>
    </xf>
    <xf numFmtId="0" fontId="3" fillId="2" borderId="7" xfId="15" applyFont="1" applyFill="1" applyBorder="1" applyAlignment="1">
      <alignment horizontal="center" vertical="center" wrapText="1"/>
      <protection/>
    </xf>
    <xf numFmtId="0" fontId="1" fillId="0" borderId="4" xfId="15" applyFont="1" applyBorder="1" applyAlignment="1">
      <alignment horizontal="center" vertical="center" wrapText="1"/>
      <protection/>
    </xf>
    <xf numFmtId="0" fontId="1" fillId="0" borderId="0" xfId="15" applyFont="1" applyAlignment="1">
      <alignment/>
      <protection/>
    </xf>
    <xf numFmtId="0" fontId="1" fillId="0" borderId="0" xfId="0" applyFont="1" applyAlignment="1">
      <alignment/>
    </xf>
    <xf numFmtId="0" fontId="1" fillId="0" borderId="0" xfId="15" applyFont="1" applyAlignment="1">
      <alignment horizontal="left"/>
      <protection/>
    </xf>
    <xf numFmtId="0" fontId="9" fillId="0" borderId="0" xfId="15" applyFont="1" applyAlignment="1">
      <alignment horizontal="center" vertical="center"/>
      <protection/>
    </xf>
    <xf numFmtId="0" fontId="10" fillId="0" borderId="0" xfId="15" applyFont="1" applyAlignment="1">
      <alignment horizontal="center" vertical="center"/>
      <protection/>
    </xf>
    <xf numFmtId="0" fontId="10" fillId="0" borderId="0" xfId="0" applyFont="1" applyAlignment="1">
      <alignment/>
    </xf>
    <xf numFmtId="0" fontId="2" fillId="0" borderId="0" xfId="15" applyFont="1" applyAlignment="1">
      <alignment horizontal="center"/>
      <protection/>
    </xf>
  </cellXfs>
  <cellStyles count="7">
    <cellStyle name="Normal" xfId="0"/>
    <cellStyle name="Obično_List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3"/>
  <sheetViews>
    <sheetView tabSelected="1" workbookViewId="0" topLeftCell="A1">
      <selection activeCell="B2160" sqref="B2160"/>
    </sheetView>
  </sheetViews>
  <sheetFormatPr defaultColWidth="9.140625" defaultRowHeight="12.75"/>
  <cols>
    <col min="1" max="1" width="10.57421875" style="0" customWidth="1"/>
    <col min="2" max="2" width="65.28125" style="0" customWidth="1"/>
    <col min="3" max="3" width="16.421875" style="0" customWidth="1"/>
    <col min="4" max="4" width="13.57421875" style="0" customWidth="1"/>
    <col min="5" max="5" width="13.7109375" style="0" customWidth="1"/>
    <col min="6" max="6" width="11.57421875" style="131" customWidth="1"/>
    <col min="7" max="7" width="8.8515625" style="131" customWidth="1"/>
    <col min="8" max="8" width="13.421875" style="0" customWidth="1"/>
    <col min="9" max="9" width="15.421875" style="0" customWidth="1"/>
  </cols>
  <sheetData>
    <row r="1" spans="1:7" ht="12.75">
      <c r="A1" s="252" t="s">
        <v>1296</v>
      </c>
      <c r="B1" s="252"/>
      <c r="C1" s="252"/>
      <c r="D1" s="252"/>
      <c r="E1" s="253"/>
      <c r="F1" s="253"/>
      <c r="G1" s="253"/>
    </row>
    <row r="2" spans="1:7" ht="12.75">
      <c r="A2" s="252" t="s">
        <v>245</v>
      </c>
      <c r="B2" s="252"/>
      <c r="C2" s="252"/>
      <c r="D2" s="252"/>
      <c r="E2" s="253"/>
      <c r="F2" s="253"/>
      <c r="G2" s="253"/>
    </row>
    <row r="3" spans="1:7" ht="12.75">
      <c r="A3" s="254" t="s">
        <v>255</v>
      </c>
      <c r="B3" s="249"/>
      <c r="C3" s="249"/>
      <c r="D3" s="249"/>
      <c r="E3" s="249"/>
      <c r="F3" s="249"/>
      <c r="G3" s="249"/>
    </row>
    <row r="4" spans="1:7" ht="12.75">
      <c r="A4" s="80"/>
      <c r="B4" s="26"/>
      <c r="C4" s="26"/>
      <c r="D4" s="26"/>
      <c r="E4" s="26"/>
      <c r="F4" s="138"/>
      <c r="G4" s="138"/>
    </row>
    <row r="5" spans="1:7" ht="12.75">
      <c r="A5" s="2"/>
      <c r="B5" s="3"/>
      <c r="C5" s="4"/>
      <c r="D5" s="4"/>
      <c r="E5" s="1"/>
      <c r="F5" s="139"/>
      <c r="G5" s="139"/>
    </row>
    <row r="6" spans="1:7" ht="15.75">
      <c r="A6" s="255" t="s">
        <v>1297</v>
      </c>
      <c r="B6" s="257"/>
      <c r="C6" s="257"/>
      <c r="D6" s="257"/>
      <c r="E6" s="257"/>
      <c r="F6" s="257"/>
      <c r="G6" s="139"/>
    </row>
    <row r="7" spans="1:7" ht="15.75">
      <c r="A7" s="133"/>
      <c r="B7" s="255" t="s">
        <v>332</v>
      </c>
      <c r="C7" s="256"/>
      <c r="D7" s="256"/>
      <c r="E7" s="134"/>
      <c r="F7" s="140"/>
      <c r="G7" s="139"/>
    </row>
    <row r="8" spans="1:7" ht="12.75">
      <c r="A8" s="2"/>
      <c r="B8" s="3"/>
      <c r="C8" s="4"/>
      <c r="D8" s="4"/>
      <c r="E8" s="1"/>
      <c r="F8" s="139"/>
      <c r="G8" s="139"/>
    </row>
    <row r="9" spans="1:7" ht="12.75">
      <c r="A9" s="248" t="s">
        <v>1290</v>
      </c>
      <c r="B9" s="249"/>
      <c r="C9" s="4"/>
      <c r="D9" s="5"/>
      <c r="E9" s="1"/>
      <c r="F9" s="139"/>
      <c r="G9" s="139"/>
    </row>
    <row r="10" spans="1:7" ht="12.75">
      <c r="A10" s="6"/>
      <c r="B10" s="258" t="s">
        <v>1291</v>
      </c>
      <c r="C10" s="252"/>
      <c r="D10" s="5"/>
      <c r="E10" s="1"/>
      <c r="F10" s="139"/>
      <c r="G10" s="139"/>
    </row>
    <row r="11" spans="1:7" ht="12.75">
      <c r="A11" s="6"/>
      <c r="B11" s="7"/>
      <c r="C11" s="4"/>
      <c r="D11" s="5"/>
      <c r="E11" s="1"/>
      <c r="F11" s="139"/>
      <c r="G11" s="139"/>
    </row>
    <row r="12" spans="1:7" ht="12.75">
      <c r="A12" s="254" t="s">
        <v>333</v>
      </c>
      <c r="B12" s="249"/>
      <c r="C12" s="249"/>
      <c r="D12" s="249"/>
      <c r="E12" s="1"/>
      <c r="F12" s="139"/>
      <c r="G12" s="139"/>
    </row>
    <row r="13" spans="1:7" ht="12.75">
      <c r="A13" s="2"/>
      <c r="B13" s="7"/>
      <c r="C13" s="4"/>
      <c r="D13" s="5"/>
      <c r="E13" s="1"/>
      <c r="F13" s="139"/>
      <c r="G13" s="139"/>
    </row>
    <row r="14" spans="1:7" ht="12.75">
      <c r="A14" s="250" t="s">
        <v>1294</v>
      </c>
      <c r="B14" s="244" t="s">
        <v>1295</v>
      </c>
      <c r="C14" s="8" t="s">
        <v>1292</v>
      </c>
      <c r="D14" s="8" t="s">
        <v>1293</v>
      </c>
      <c r="E14" s="9" t="s">
        <v>1292</v>
      </c>
      <c r="F14" s="139"/>
      <c r="G14" s="139"/>
    </row>
    <row r="15" spans="1:7" ht="12.75">
      <c r="A15" s="251"/>
      <c r="B15" s="245"/>
      <c r="C15" s="10" t="s">
        <v>1298</v>
      </c>
      <c r="D15" s="10" t="s">
        <v>335</v>
      </c>
      <c r="E15" s="11" t="s">
        <v>336</v>
      </c>
      <c r="F15" s="139"/>
      <c r="G15" s="139"/>
    </row>
    <row r="16" spans="1:7" ht="9.75" customHeight="1">
      <c r="A16" s="12">
        <v>1</v>
      </c>
      <c r="B16" s="13">
        <v>2</v>
      </c>
      <c r="C16" s="14">
        <v>3</v>
      </c>
      <c r="D16" s="14">
        <v>4</v>
      </c>
      <c r="E16" s="15">
        <v>5</v>
      </c>
      <c r="F16" s="139"/>
      <c r="G16" s="139"/>
    </row>
    <row r="17" spans="1:7" ht="12.75">
      <c r="A17" s="246" t="s">
        <v>1280</v>
      </c>
      <c r="B17" s="247"/>
      <c r="C17" s="16"/>
      <c r="D17" s="16"/>
      <c r="E17" s="17"/>
      <c r="F17" s="139"/>
      <c r="G17" s="141"/>
    </row>
    <row r="18" spans="1:6" ht="12.75">
      <c r="A18" s="18">
        <v>6</v>
      </c>
      <c r="B18" s="19" t="s">
        <v>1281</v>
      </c>
      <c r="C18" s="98">
        <v>18286834.57</v>
      </c>
      <c r="D18" s="98">
        <v>61233133.83</v>
      </c>
      <c r="E18" s="98">
        <v>15754602.03</v>
      </c>
      <c r="F18" s="57"/>
    </row>
    <row r="19" spans="1:6" ht="12.75">
      <c r="A19" s="18">
        <v>7</v>
      </c>
      <c r="B19" s="19" t="s">
        <v>1282</v>
      </c>
      <c r="C19" s="98">
        <v>80997.91</v>
      </c>
      <c r="D19" s="98">
        <v>2407640</v>
      </c>
      <c r="E19" s="98">
        <v>19278.09</v>
      </c>
      <c r="F19" s="57"/>
    </row>
    <row r="20" spans="1:6" ht="12.75">
      <c r="A20" s="18"/>
      <c r="B20" s="19" t="s">
        <v>1274</v>
      </c>
      <c r="C20" s="136">
        <f>C18+C19</f>
        <v>18367832.48</v>
      </c>
      <c r="D20" s="136">
        <f>D18+D19</f>
        <v>63640773.83</v>
      </c>
      <c r="E20" s="136">
        <f>E18+E19</f>
        <v>15773880.12</v>
      </c>
      <c r="F20" s="57"/>
    </row>
    <row r="21" spans="1:6" ht="12.75">
      <c r="A21" s="18"/>
      <c r="B21" s="19"/>
      <c r="F21" s="57"/>
    </row>
    <row r="22" spans="1:6" ht="12.75">
      <c r="A22" s="18">
        <v>3</v>
      </c>
      <c r="B22" s="19" t="s">
        <v>1283</v>
      </c>
      <c r="C22" s="98">
        <v>14590781.2</v>
      </c>
      <c r="D22" s="98">
        <v>35433030</v>
      </c>
      <c r="E22" s="98">
        <v>11923193.49</v>
      </c>
      <c r="F22" s="57"/>
    </row>
    <row r="23" spans="1:6" ht="12.75">
      <c r="A23" s="18">
        <v>4</v>
      </c>
      <c r="B23" s="19" t="s">
        <v>1284</v>
      </c>
      <c r="C23" s="98">
        <v>14790737.4</v>
      </c>
      <c r="D23" s="98">
        <v>25829625</v>
      </c>
      <c r="E23" s="98">
        <v>1876785.62</v>
      </c>
      <c r="F23" s="57"/>
    </row>
    <row r="24" spans="1:6" ht="12.75">
      <c r="A24" s="18"/>
      <c r="B24" s="19" t="s">
        <v>1275</v>
      </c>
      <c r="C24" s="136">
        <f>C22+C23</f>
        <v>29381518.6</v>
      </c>
      <c r="D24" s="136">
        <f>D22+D23</f>
        <v>61262655</v>
      </c>
      <c r="E24" s="136">
        <f>E22+E23</f>
        <v>13799979.11</v>
      </c>
      <c r="F24" s="57"/>
    </row>
    <row r="25" spans="1:6" ht="12.75">
      <c r="A25" s="18"/>
      <c r="B25" s="19"/>
      <c r="F25" s="57"/>
    </row>
    <row r="26" spans="1:6" ht="12.75">
      <c r="A26" s="18"/>
      <c r="B26" s="19" t="s">
        <v>1276</v>
      </c>
      <c r="C26" s="131">
        <f>C20-C24</f>
        <v>-11013686.120000001</v>
      </c>
      <c r="D26" s="131">
        <f>D20-D24</f>
        <v>2378118.829999998</v>
      </c>
      <c r="E26" s="131">
        <f>E20-E24</f>
        <v>1973901.0099999998</v>
      </c>
      <c r="F26" s="57"/>
    </row>
    <row r="27" spans="1:6" ht="12.75">
      <c r="A27" s="18"/>
      <c r="B27" s="19"/>
      <c r="F27" s="57"/>
    </row>
    <row r="28" spans="1:6" ht="12.75">
      <c r="A28" s="18"/>
      <c r="B28" s="20" t="s">
        <v>1285</v>
      </c>
      <c r="F28" s="57"/>
    </row>
    <row r="29" spans="1:6" ht="12.75">
      <c r="A29" s="18"/>
      <c r="B29" s="21" t="s">
        <v>1286</v>
      </c>
      <c r="C29" s="131">
        <v>-16422904.25</v>
      </c>
      <c r="D29" s="131">
        <v>-16422904.25</v>
      </c>
      <c r="E29" s="131">
        <v>-16310883.04</v>
      </c>
      <c r="F29" s="56"/>
    </row>
    <row r="30" spans="1:6" ht="12.75">
      <c r="A30" s="18"/>
      <c r="B30" s="20" t="s">
        <v>1287</v>
      </c>
      <c r="C30" s="131">
        <v>1501351</v>
      </c>
      <c r="D30" s="131">
        <v>1083118.83</v>
      </c>
      <c r="E30" s="131">
        <v>1083118.83</v>
      </c>
      <c r="F30" s="57"/>
    </row>
    <row r="31" spans="1:6" ht="12.75">
      <c r="A31" s="18"/>
      <c r="B31" s="20"/>
      <c r="F31" s="57"/>
    </row>
    <row r="32" spans="1:6" ht="12.75">
      <c r="A32" s="246" t="s">
        <v>1288</v>
      </c>
      <c r="B32" s="247"/>
      <c r="C32" s="137"/>
      <c r="D32" s="137"/>
      <c r="E32" s="137"/>
      <c r="F32" s="142"/>
    </row>
    <row r="33" spans="1:6" ht="12.75">
      <c r="A33" s="18">
        <v>8</v>
      </c>
      <c r="B33" s="19" t="s">
        <v>1277</v>
      </c>
      <c r="C33" s="98">
        <v>11523465.41</v>
      </c>
      <c r="D33" s="98">
        <v>9505000</v>
      </c>
      <c r="E33" s="98">
        <v>5149819.9</v>
      </c>
      <c r="F33" s="57"/>
    </row>
    <row r="34" spans="1:6" ht="12.75">
      <c r="A34" s="18">
        <v>5</v>
      </c>
      <c r="B34" s="19" t="s">
        <v>1278</v>
      </c>
      <c r="C34" s="98">
        <v>1798700.92</v>
      </c>
      <c r="D34" s="98">
        <v>10800000</v>
      </c>
      <c r="E34" s="98">
        <v>3970842.49</v>
      </c>
      <c r="F34" s="57"/>
    </row>
    <row r="35" spans="1:6" ht="12.75">
      <c r="A35" s="22"/>
      <c r="B35" s="19" t="s">
        <v>1279</v>
      </c>
      <c r="C35" s="98">
        <v>9724764.49</v>
      </c>
      <c r="D35" s="98">
        <v>-1295000</v>
      </c>
      <c r="E35" s="98">
        <v>1178977.41</v>
      </c>
      <c r="F35" s="57"/>
    </row>
    <row r="36" spans="1:6" ht="12.75">
      <c r="A36" s="22"/>
      <c r="B36" s="19"/>
      <c r="F36" s="57"/>
    </row>
    <row r="37" spans="1:6" ht="24">
      <c r="A37" s="22"/>
      <c r="B37" s="21" t="s">
        <v>1289</v>
      </c>
      <c r="C37" s="131">
        <f>C26+C35+C29</f>
        <v>-17711825.880000003</v>
      </c>
      <c r="D37" s="131">
        <f>D26+D35+D29</f>
        <v>-15339785.420000002</v>
      </c>
      <c r="E37" s="131">
        <f>E26+E35+E29</f>
        <v>-13158004.62</v>
      </c>
      <c r="F37" s="58"/>
    </row>
    <row r="38" spans="1:6" ht="12.75">
      <c r="A38" s="23"/>
      <c r="B38" s="24"/>
      <c r="C38" s="29"/>
      <c r="D38" s="29"/>
      <c r="E38" s="30"/>
      <c r="F38" s="143"/>
    </row>
    <row r="39" ht="12.75">
      <c r="G39" s="135"/>
    </row>
    <row r="40" spans="3:5" ht="12.75">
      <c r="C40" s="131"/>
      <c r="D40" s="132"/>
      <c r="E40" s="132"/>
    </row>
    <row r="43" spans="1:4" ht="12.75">
      <c r="A43" s="248" t="s">
        <v>1299</v>
      </c>
      <c r="B43" s="249"/>
      <c r="C43" s="249"/>
      <c r="D43" s="249"/>
    </row>
    <row r="45" spans="1:7" ht="24">
      <c r="A45" s="31" t="s">
        <v>1294</v>
      </c>
      <c r="B45" s="31" t="s">
        <v>1295</v>
      </c>
      <c r="C45" s="31" t="s">
        <v>337</v>
      </c>
      <c r="D45" s="31" t="s">
        <v>338</v>
      </c>
      <c r="E45" s="31" t="s">
        <v>339</v>
      </c>
      <c r="F45" s="144" t="s">
        <v>1300</v>
      </c>
      <c r="G45" s="145" t="s">
        <v>1301</v>
      </c>
    </row>
    <row r="46" spans="1:7" ht="12.75">
      <c r="A46" s="34">
        <v>1</v>
      </c>
      <c r="B46" s="35">
        <v>2</v>
      </c>
      <c r="C46" s="34">
        <v>3</v>
      </c>
      <c r="D46" s="34">
        <v>4</v>
      </c>
      <c r="E46" s="34">
        <v>5</v>
      </c>
      <c r="F46" s="146">
        <v>6</v>
      </c>
      <c r="G46" s="147">
        <v>7</v>
      </c>
    </row>
    <row r="47" spans="1:7" ht="12.75">
      <c r="A47" s="103" t="s">
        <v>1303</v>
      </c>
      <c r="B47" s="103" t="s">
        <v>1281</v>
      </c>
      <c r="C47" s="61">
        <v>18286834.57</v>
      </c>
      <c r="D47" s="98">
        <v>61233133.83</v>
      </c>
      <c r="E47" s="98">
        <v>15754602.03</v>
      </c>
      <c r="F47" s="166">
        <f>E47/C47</f>
        <v>0.8615270165918059</v>
      </c>
      <c r="G47" s="168">
        <f>E47/D47</f>
        <v>0.2572888409360054</v>
      </c>
    </row>
    <row r="48" spans="1:7" ht="12.75">
      <c r="A48" s="103" t="s">
        <v>1304</v>
      </c>
      <c r="B48" s="103" t="s">
        <v>1305</v>
      </c>
      <c r="C48" s="61">
        <v>10025935.77</v>
      </c>
      <c r="D48" s="98">
        <v>22651880</v>
      </c>
      <c r="E48" s="98">
        <v>7792933.06</v>
      </c>
      <c r="F48" s="166">
        <f aca="true" t="shared" si="0" ref="F48:F83">E48/C48</f>
        <v>0.7772773772716878</v>
      </c>
      <c r="G48" s="168">
        <f>E48/D48</f>
        <v>0.3440302994718319</v>
      </c>
    </row>
    <row r="49" spans="1:7" ht="12.75">
      <c r="A49" s="103" t="s">
        <v>1306</v>
      </c>
      <c r="B49" s="103" t="s">
        <v>1307</v>
      </c>
      <c r="C49" s="61">
        <v>6351720.8</v>
      </c>
      <c r="D49" s="98">
        <v>12650880</v>
      </c>
      <c r="E49" s="98">
        <v>5133388.12</v>
      </c>
      <c r="F49" s="166">
        <f t="shared" si="0"/>
        <v>0.808188565215272</v>
      </c>
      <c r="G49" s="168">
        <f>E49/D49</f>
        <v>0.40577320470987</v>
      </c>
    </row>
    <row r="50" spans="1:7" ht="12.75">
      <c r="A50" t="s">
        <v>1308</v>
      </c>
      <c r="B50" s="99" t="s">
        <v>1309</v>
      </c>
      <c r="C50" s="65">
        <v>3588047.84</v>
      </c>
      <c r="E50" s="100">
        <v>4142074.4</v>
      </c>
      <c r="F50" s="167">
        <f t="shared" si="0"/>
        <v>1.154408911114184</v>
      </c>
      <c r="G50" s="169" t="s">
        <v>1310</v>
      </c>
    </row>
    <row r="51" spans="1:7" ht="12.75">
      <c r="A51" t="s">
        <v>1311</v>
      </c>
      <c r="B51" s="99" t="s">
        <v>1312</v>
      </c>
      <c r="C51" s="65">
        <v>594029.09</v>
      </c>
      <c r="E51" s="100">
        <v>479747.62</v>
      </c>
      <c r="F51" s="167">
        <f t="shared" si="0"/>
        <v>0.807616374477553</v>
      </c>
      <c r="G51" s="169" t="s">
        <v>1310</v>
      </c>
    </row>
    <row r="52" spans="1:7" ht="12.75">
      <c r="A52" t="s">
        <v>1313</v>
      </c>
      <c r="B52" s="99" t="s">
        <v>1314</v>
      </c>
      <c r="C52" s="65">
        <v>1117665.84</v>
      </c>
      <c r="E52" s="100">
        <v>878623.37</v>
      </c>
      <c r="F52" s="167">
        <f t="shared" si="0"/>
        <v>0.7861234892890705</v>
      </c>
      <c r="G52" s="169" t="s">
        <v>1310</v>
      </c>
    </row>
    <row r="53" spans="1:7" ht="12.75">
      <c r="A53" t="s">
        <v>1315</v>
      </c>
      <c r="B53" s="99" t="s">
        <v>1316</v>
      </c>
      <c r="C53" s="65">
        <v>752177.83</v>
      </c>
      <c r="E53" s="100">
        <v>570061.09</v>
      </c>
      <c r="F53" s="167">
        <f t="shared" si="0"/>
        <v>0.7578807394522649</v>
      </c>
      <c r="G53" s="169" t="s">
        <v>1310</v>
      </c>
    </row>
    <row r="54" spans="1:7" ht="12.75">
      <c r="A54" t="s">
        <v>1317</v>
      </c>
      <c r="B54" s="99" t="s">
        <v>1318</v>
      </c>
      <c r="C54" s="65">
        <v>391847.94</v>
      </c>
      <c r="E54" s="100">
        <v>184622.93</v>
      </c>
      <c r="F54" s="167">
        <f t="shared" si="0"/>
        <v>0.47115962891115365</v>
      </c>
      <c r="G54" s="169" t="s">
        <v>1310</v>
      </c>
    </row>
    <row r="55" spans="1:7" ht="12.75">
      <c r="A55" t="s">
        <v>1319</v>
      </c>
      <c r="B55" s="99" t="s">
        <v>1320</v>
      </c>
      <c r="C55" s="65">
        <v>2880</v>
      </c>
      <c r="E55" s="100">
        <v>0</v>
      </c>
      <c r="F55" s="167">
        <f t="shared" si="0"/>
        <v>0</v>
      </c>
      <c r="G55" s="169" t="s">
        <v>1310</v>
      </c>
    </row>
    <row r="56" spans="1:7" ht="12.75">
      <c r="A56" t="s">
        <v>1322</v>
      </c>
      <c r="B56" s="99" t="s">
        <v>1323</v>
      </c>
      <c r="C56" s="65">
        <v>-94927.74</v>
      </c>
      <c r="E56" s="100">
        <v>-1121741.29</v>
      </c>
      <c r="F56" s="167">
        <f t="shared" si="0"/>
        <v>11.816791277238876</v>
      </c>
      <c r="G56" s="169" t="s">
        <v>1310</v>
      </c>
    </row>
    <row r="57" spans="1:7" ht="12.75">
      <c r="A57" s="103" t="s">
        <v>1324</v>
      </c>
      <c r="B57" s="103" t="s">
        <v>1325</v>
      </c>
      <c r="C57" s="61">
        <v>3524360.11</v>
      </c>
      <c r="D57" s="98">
        <v>9300000</v>
      </c>
      <c r="E57" s="98">
        <v>2601546.15</v>
      </c>
      <c r="F57" s="166">
        <f t="shared" si="0"/>
        <v>0.7381612743312999</v>
      </c>
      <c r="G57" s="168">
        <f>E57/D57</f>
        <v>0.2797361451612903</v>
      </c>
    </row>
    <row r="58" spans="1:7" ht="12.75">
      <c r="A58" t="s">
        <v>1326</v>
      </c>
      <c r="B58" s="99" t="s">
        <v>1327</v>
      </c>
      <c r="C58" s="65">
        <v>1396534.84</v>
      </c>
      <c r="E58" s="100">
        <v>1305964.75</v>
      </c>
      <c r="F58" s="167">
        <f t="shared" si="0"/>
        <v>0.9351465588928665</v>
      </c>
      <c r="G58" s="169" t="s">
        <v>1310</v>
      </c>
    </row>
    <row r="59" spans="1:7" ht="12.75">
      <c r="A59" t="s">
        <v>1328</v>
      </c>
      <c r="B59" s="99" t="s">
        <v>1329</v>
      </c>
      <c r="C59" s="65">
        <v>2127825.27</v>
      </c>
      <c r="E59" s="100">
        <v>1295581.4</v>
      </c>
      <c r="F59" s="167">
        <f t="shared" si="0"/>
        <v>0.6088758406370463</v>
      </c>
      <c r="G59" s="169" t="s">
        <v>1310</v>
      </c>
    </row>
    <row r="60" spans="1:7" ht="12.75">
      <c r="A60" s="103" t="s">
        <v>1330</v>
      </c>
      <c r="B60" s="103" t="s">
        <v>1331</v>
      </c>
      <c r="C60" s="61">
        <v>149854.86</v>
      </c>
      <c r="D60" s="98">
        <v>701000</v>
      </c>
      <c r="E60" s="98">
        <v>57998.79</v>
      </c>
      <c r="F60" s="166">
        <f t="shared" si="0"/>
        <v>0.38703309322100066</v>
      </c>
      <c r="G60" s="168">
        <f>E60/D60</f>
        <v>0.0827372182596291</v>
      </c>
    </row>
    <row r="61" spans="1:7" ht="12.75">
      <c r="A61" t="s">
        <v>1332</v>
      </c>
      <c r="B61" s="99" t="s">
        <v>1333</v>
      </c>
      <c r="C61" s="65">
        <v>149079.56</v>
      </c>
      <c r="E61" s="100">
        <v>57998.79</v>
      </c>
      <c r="F61" s="167">
        <f t="shared" si="0"/>
        <v>0.38904588932245304</v>
      </c>
      <c r="G61" s="169" t="s">
        <v>1310</v>
      </c>
    </row>
    <row r="62" spans="1:7" ht="12.75">
      <c r="A62" t="s">
        <v>1334</v>
      </c>
      <c r="B62" s="99" t="s">
        <v>1335</v>
      </c>
      <c r="C62" s="65">
        <v>775.3</v>
      </c>
      <c r="E62" s="100">
        <v>0</v>
      </c>
      <c r="F62" s="167">
        <f t="shared" si="0"/>
        <v>0</v>
      </c>
      <c r="G62" s="169" t="s">
        <v>1310</v>
      </c>
    </row>
    <row r="63" spans="1:7" ht="12.75">
      <c r="A63" s="103" t="s">
        <v>1336</v>
      </c>
      <c r="B63" s="103" t="s">
        <v>1337</v>
      </c>
      <c r="C63" s="61">
        <v>998670.07</v>
      </c>
      <c r="D63" s="98">
        <v>21653060</v>
      </c>
      <c r="E63" s="98">
        <v>2139544.5</v>
      </c>
      <c r="F63" s="166">
        <f t="shared" si="0"/>
        <v>2.1423937336982575</v>
      </c>
      <c r="G63" s="168">
        <f>E63/D63</f>
        <v>0.09881026053592425</v>
      </c>
    </row>
    <row r="64" spans="1:7" ht="12.75">
      <c r="A64" s="103" t="s">
        <v>1338</v>
      </c>
      <c r="B64" s="103" t="s">
        <v>1339</v>
      </c>
      <c r="C64" s="61">
        <v>0</v>
      </c>
      <c r="D64" s="98">
        <v>0</v>
      </c>
      <c r="E64" s="98">
        <v>0</v>
      </c>
      <c r="F64" s="167">
        <v>0</v>
      </c>
      <c r="G64" s="168">
        <v>0</v>
      </c>
    </row>
    <row r="65" spans="1:7" ht="12.75">
      <c r="A65" t="s">
        <v>1340</v>
      </c>
      <c r="B65" s="99" t="s">
        <v>1341</v>
      </c>
      <c r="C65" s="65">
        <v>0</v>
      </c>
      <c r="E65" s="100">
        <v>0</v>
      </c>
      <c r="F65" s="167">
        <v>0</v>
      </c>
      <c r="G65" s="169" t="s">
        <v>1310</v>
      </c>
    </row>
    <row r="66" spans="1:7" ht="12.75">
      <c r="A66" s="103" t="s">
        <v>1342</v>
      </c>
      <c r="B66" s="103" t="s">
        <v>1343</v>
      </c>
      <c r="C66" s="61">
        <v>629428.61</v>
      </c>
      <c r="D66" s="98">
        <v>4034500</v>
      </c>
      <c r="E66" s="98">
        <v>102556.57</v>
      </c>
      <c r="F66" s="166">
        <f t="shared" si="0"/>
        <v>0.16293598411422705</v>
      </c>
      <c r="G66" s="168">
        <f>E66/D66</f>
        <v>0.02541989589788078</v>
      </c>
    </row>
    <row r="67" spans="1:7" ht="12.75">
      <c r="A67" t="s">
        <v>1344</v>
      </c>
      <c r="B67" s="99" t="s">
        <v>1345</v>
      </c>
      <c r="C67" s="65">
        <v>12710.99</v>
      </c>
      <c r="E67" s="100">
        <v>16840.61</v>
      </c>
      <c r="F67" s="167">
        <f t="shared" si="0"/>
        <v>1.324885787810391</v>
      </c>
      <c r="G67" s="169" t="s">
        <v>1310</v>
      </c>
    </row>
    <row r="68" spans="1:7" ht="12.75">
      <c r="A68" t="s">
        <v>1346</v>
      </c>
      <c r="B68" s="99" t="s">
        <v>1347</v>
      </c>
      <c r="C68" s="65">
        <v>616717.62</v>
      </c>
      <c r="E68" s="100">
        <v>85715.96</v>
      </c>
      <c r="F68" s="167">
        <f t="shared" si="0"/>
        <v>0.13898736994088154</v>
      </c>
      <c r="G68" s="169" t="s">
        <v>1310</v>
      </c>
    </row>
    <row r="69" spans="1:7" ht="12.75">
      <c r="A69" s="103" t="s">
        <v>1348</v>
      </c>
      <c r="B69" s="103" t="s">
        <v>1349</v>
      </c>
      <c r="C69" s="61">
        <v>369241.46</v>
      </c>
      <c r="D69" s="98">
        <v>848560</v>
      </c>
      <c r="E69" s="98">
        <v>267136.25</v>
      </c>
      <c r="F69" s="166">
        <f t="shared" si="0"/>
        <v>0.7234730628570258</v>
      </c>
      <c r="G69" s="168">
        <f>E69/D69</f>
        <v>0.3148112685019327</v>
      </c>
    </row>
    <row r="70" spans="1:7" ht="12.75">
      <c r="A70" t="s">
        <v>1350</v>
      </c>
      <c r="B70" s="99" t="s">
        <v>1351</v>
      </c>
      <c r="C70" s="65">
        <v>312241.46</v>
      </c>
      <c r="E70" s="100">
        <v>231136.25</v>
      </c>
      <c r="F70" s="167">
        <f t="shared" si="0"/>
        <v>0.7402484282516485</v>
      </c>
      <c r="G70" s="169" t="s">
        <v>1310</v>
      </c>
    </row>
    <row r="71" spans="1:7" ht="25.5">
      <c r="A71" t="s">
        <v>1352</v>
      </c>
      <c r="B71" s="99" t="s">
        <v>1353</v>
      </c>
      <c r="C71" s="65">
        <v>57000</v>
      </c>
      <c r="E71" s="100">
        <v>36000</v>
      </c>
      <c r="F71" s="167">
        <f t="shared" si="0"/>
        <v>0.631578947368421</v>
      </c>
      <c r="G71" s="169" t="s">
        <v>1310</v>
      </c>
    </row>
    <row r="72" spans="1:7" ht="12.75">
      <c r="A72" s="103" t="s">
        <v>1354</v>
      </c>
      <c r="B72" s="103" t="s">
        <v>1355</v>
      </c>
      <c r="C72" s="61">
        <v>0</v>
      </c>
      <c r="D72" s="98">
        <v>16770000</v>
      </c>
      <c r="E72" s="98">
        <v>1769851.68</v>
      </c>
      <c r="F72" s="166">
        <v>0</v>
      </c>
      <c r="G72" s="168">
        <f>E72/D72</f>
        <v>0.10553677280858675</v>
      </c>
    </row>
    <row r="73" spans="1:7" ht="12.75">
      <c r="A73" t="s">
        <v>1356</v>
      </c>
      <c r="B73" s="99" t="s">
        <v>1357</v>
      </c>
      <c r="C73" s="65">
        <v>0</v>
      </c>
      <c r="E73" s="100">
        <v>1769851.68</v>
      </c>
      <c r="F73" s="166">
        <v>0</v>
      </c>
      <c r="G73" s="165" t="s">
        <v>1310</v>
      </c>
    </row>
    <row r="74" spans="1:7" ht="12.75">
      <c r="A74" s="103" t="s">
        <v>1358</v>
      </c>
      <c r="B74" s="103" t="s">
        <v>1359</v>
      </c>
      <c r="C74" s="61">
        <v>768945.75</v>
      </c>
      <c r="D74" s="98">
        <v>2551000</v>
      </c>
      <c r="E74" s="98">
        <v>576093.18</v>
      </c>
      <c r="F74" s="166">
        <f t="shared" si="0"/>
        <v>0.7491987308597519</v>
      </c>
      <c r="G74" s="164" t="s">
        <v>341</v>
      </c>
    </row>
    <row r="75" spans="1:7" ht="12.75">
      <c r="A75" s="103" t="s">
        <v>1360</v>
      </c>
      <c r="B75" s="103" t="s">
        <v>1361</v>
      </c>
      <c r="C75" s="61">
        <v>75214.01</v>
      </c>
      <c r="D75" s="98">
        <v>242000</v>
      </c>
      <c r="E75" s="98">
        <v>11164.84</v>
      </c>
      <c r="F75" s="166">
        <f t="shared" si="0"/>
        <v>0.14844096199630893</v>
      </c>
      <c r="G75" s="164" t="s">
        <v>342</v>
      </c>
    </row>
    <row r="76" spans="1:7" ht="12.75">
      <c r="A76" t="s">
        <v>1362</v>
      </c>
      <c r="B76" s="99" t="s">
        <v>1363</v>
      </c>
      <c r="C76" s="65">
        <v>7327.01</v>
      </c>
      <c r="E76" s="100">
        <v>2461.83</v>
      </c>
      <c r="F76" s="167">
        <f t="shared" si="0"/>
        <v>0.3359938092073028</v>
      </c>
      <c r="G76" s="165" t="s">
        <v>1310</v>
      </c>
    </row>
    <row r="77" spans="1:7" ht="12.75">
      <c r="A77" t="s">
        <v>1364</v>
      </c>
      <c r="B77" s="99" t="s">
        <v>1365</v>
      </c>
      <c r="C77" s="65">
        <v>0</v>
      </c>
      <c r="E77" s="100">
        <v>0</v>
      </c>
      <c r="F77" s="167">
        <v>0</v>
      </c>
      <c r="G77" s="165" t="s">
        <v>1310</v>
      </c>
    </row>
    <row r="78" spans="1:7" ht="12.75">
      <c r="A78" t="s">
        <v>1366</v>
      </c>
      <c r="B78" s="99" t="s">
        <v>1367</v>
      </c>
      <c r="C78" s="65">
        <v>0</v>
      </c>
      <c r="E78" s="100">
        <v>8703.01</v>
      </c>
      <c r="F78" s="167">
        <v>0</v>
      </c>
      <c r="G78" s="165" t="s">
        <v>1310</v>
      </c>
    </row>
    <row r="79" spans="1:7" ht="12.75">
      <c r="A79" t="s">
        <v>1368</v>
      </c>
      <c r="B79" s="99" t="s">
        <v>1369</v>
      </c>
      <c r="C79" s="65">
        <v>67887</v>
      </c>
      <c r="E79" s="100">
        <v>0</v>
      </c>
      <c r="F79" s="167">
        <f t="shared" si="0"/>
        <v>0</v>
      </c>
      <c r="G79" s="165" t="s">
        <v>1310</v>
      </c>
    </row>
    <row r="80" spans="1:7" ht="12.75">
      <c r="A80" s="103" t="s">
        <v>1370</v>
      </c>
      <c r="B80" s="103" t="s">
        <v>1371</v>
      </c>
      <c r="C80" s="61">
        <v>693731.74</v>
      </c>
      <c r="D80" s="98">
        <v>2309000</v>
      </c>
      <c r="E80" s="98">
        <v>564928.34</v>
      </c>
      <c r="F80" s="166">
        <f t="shared" si="0"/>
        <v>0.8143325545404625</v>
      </c>
      <c r="G80" s="164" t="s">
        <v>343</v>
      </c>
    </row>
    <row r="81" spans="1:7" ht="12.75">
      <c r="A81" t="s">
        <v>1372</v>
      </c>
      <c r="B81" s="99" t="s">
        <v>1373</v>
      </c>
      <c r="C81" s="65">
        <v>269046.13</v>
      </c>
      <c r="E81" s="100">
        <v>173159.71</v>
      </c>
      <c r="F81" s="167">
        <f t="shared" si="0"/>
        <v>0.6436060239929858</v>
      </c>
      <c r="G81" s="165" t="s">
        <v>1310</v>
      </c>
    </row>
    <row r="82" spans="1:7" ht="12.75">
      <c r="A82" t="s">
        <v>1374</v>
      </c>
      <c r="B82" s="99" t="s">
        <v>1375</v>
      </c>
      <c r="C82" s="65">
        <v>384026.75</v>
      </c>
      <c r="E82" s="100">
        <v>382261.1</v>
      </c>
      <c r="F82" s="167">
        <f t="shared" si="0"/>
        <v>0.9954022734093393</v>
      </c>
      <c r="G82" s="165" t="s">
        <v>1310</v>
      </c>
    </row>
    <row r="83" spans="1:7" ht="12.75">
      <c r="A83" t="s">
        <v>1376</v>
      </c>
      <c r="B83" s="99" t="s">
        <v>1377</v>
      </c>
      <c r="C83" s="65">
        <v>8555.16</v>
      </c>
      <c r="E83" s="100">
        <v>313.19</v>
      </c>
      <c r="F83" s="167">
        <f t="shared" si="0"/>
        <v>0.03660831591694369</v>
      </c>
      <c r="G83" s="165" t="s">
        <v>1310</v>
      </c>
    </row>
    <row r="84" spans="1:7" ht="24">
      <c r="A84" s="31" t="s">
        <v>1294</v>
      </c>
      <c r="B84" s="31" t="s">
        <v>1295</v>
      </c>
      <c r="C84" s="31" t="s">
        <v>337</v>
      </c>
      <c r="D84" s="31" t="s">
        <v>338</v>
      </c>
      <c r="E84" s="31" t="s">
        <v>339</v>
      </c>
      <c r="F84" s="144" t="s">
        <v>1300</v>
      </c>
      <c r="G84" s="145" t="s">
        <v>1301</v>
      </c>
    </row>
    <row r="85" spans="1:7" ht="12.75">
      <c r="A85" s="34">
        <v>1</v>
      </c>
      <c r="B85" s="35">
        <v>2</v>
      </c>
      <c r="C85" s="34">
        <v>3</v>
      </c>
      <c r="D85" s="34">
        <v>4</v>
      </c>
      <c r="E85" s="34">
        <v>5</v>
      </c>
      <c r="F85" s="146">
        <v>6</v>
      </c>
      <c r="G85" s="147">
        <v>7</v>
      </c>
    </row>
    <row r="86" spans="1:7" ht="12.75">
      <c r="A86" t="s">
        <v>1378</v>
      </c>
      <c r="B86" s="99" t="s">
        <v>1379</v>
      </c>
      <c r="C86" s="65">
        <v>32103.7</v>
      </c>
      <c r="E86" s="100">
        <v>9194.34</v>
      </c>
      <c r="F86" s="166">
        <f aca="true" t="shared" si="1" ref="F86:F120">E86/C86</f>
        <v>0.2863950261184848</v>
      </c>
      <c r="G86" s="165" t="s">
        <v>1310</v>
      </c>
    </row>
    <row r="87" spans="1:7" ht="12.75">
      <c r="A87" s="103" t="s">
        <v>1380</v>
      </c>
      <c r="B87" s="103" t="s">
        <v>1381</v>
      </c>
      <c r="C87" s="61">
        <v>0</v>
      </c>
      <c r="D87" s="98">
        <v>0</v>
      </c>
      <c r="E87" s="98">
        <v>0</v>
      </c>
      <c r="F87" s="166">
        <v>0</v>
      </c>
      <c r="G87" s="164" t="s">
        <v>1321</v>
      </c>
    </row>
    <row r="88" spans="1:7" ht="11.25" customHeight="1">
      <c r="A88" t="s">
        <v>1382</v>
      </c>
      <c r="B88" s="99" t="s">
        <v>1383</v>
      </c>
      <c r="C88" s="65">
        <v>0</v>
      </c>
      <c r="E88" s="100">
        <v>0</v>
      </c>
      <c r="F88" s="167">
        <v>0</v>
      </c>
      <c r="G88" s="165" t="s">
        <v>1310</v>
      </c>
    </row>
    <row r="89" spans="1:7" ht="25.5">
      <c r="A89" s="103" t="s">
        <v>1384</v>
      </c>
      <c r="B89" s="103" t="s">
        <v>1385</v>
      </c>
      <c r="C89" s="61">
        <v>6294101.41</v>
      </c>
      <c r="D89" s="98">
        <v>13539293.83</v>
      </c>
      <c r="E89" s="98">
        <v>5079630.55</v>
      </c>
      <c r="F89" s="166">
        <f t="shared" si="1"/>
        <v>0.8070461880276568</v>
      </c>
      <c r="G89" s="164" t="s">
        <v>344</v>
      </c>
    </row>
    <row r="90" spans="1:7" ht="12.75">
      <c r="A90" s="103" t="s">
        <v>1386</v>
      </c>
      <c r="B90" s="103" t="s">
        <v>1387</v>
      </c>
      <c r="C90" s="61">
        <v>264399.76</v>
      </c>
      <c r="D90" s="98">
        <v>1077100</v>
      </c>
      <c r="E90" s="98">
        <v>404564.19</v>
      </c>
      <c r="F90" s="166">
        <f t="shared" si="1"/>
        <v>1.5301231362691101</v>
      </c>
      <c r="G90" s="164" t="s">
        <v>345</v>
      </c>
    </row>
    <row r="91" spans="1:7" ht="12.75">
      <c r="A91" t="s">
        <v>1388</v>
      </c>
      <c r="B91" s="99" t="s">
        <v>346</v>
      </c>
      <c r="C91" s="65">
        <v>10800</v>
      </c>
      <c r="E91" s="100">
        <v>6000</v>
      </c>
      <c r="F91" s="167">
        <f t="shared" si="1"/>
        <v>0.5555555555555556</v>
      </c>
      <c r="G91" s="165" t="s">
        <v>1310</v>
      </c>
    </row>
    <row r="92" spans="1:7" ht="12.75">
      <c r="A92" t="s">
        <v>1389</v>
      </c>
      <c r="B92" s="99" t="s">
        <v>1390</v>
      </c>
      <c r="C92" s="65">
        <v>53599.76</v>
      </c>
      <c r="E92" s="100">
        <v>23112.72</v>
      </c>
      <c r="F92" s="167">
        <f t="shared" si="1"/>
        <v>0.4312093934748962</v>
      </c>
      <c r="G92" s="165" t="s">
        <v>1310</v>
      </c>
    </row>
    <row r="93" spans="1:7" ht="12.75">
      <c r="A93" t="s">
        <v>1391</v>
      </c>
      <c r="B93" s="99" t="s">
        <v>1392</v>
      </c>
      <c r="C93" s="65">
        <v>200000</v>
      </c>
      <c r="E93" s="100">
        <v>375451.47</v>
      </c>
      <c r="F93" s="167">
        <f t="shared" si="1"/>
        <v>1.8772573499999998</v>
      </c>
      <c r="G93" s="165" t="s">
        <v>1310</v>
      </c>
    </row>
    <row r="94" spans="1:7" ht="12.75">
      <c r="A94" s="103" t="s">
        <v>1393</v>
      </c>
      <c r="B94" s="103" t="s">
        <v>1394</v>
      </c>
      <c r="C94" s="61">
        <v>1517891.69</v>
      </c>
      <c r="D94" s="98">
        <v>2929100</v>
      </c>
      <c r="E94" s="98">
        <v>966745.67</v>
      </c>
      <c r="F94" s="166">
        <f t="shared" si="1"/>
        <v>0.6369002982024363</v>
      </c>
      <c r="G94" s="164" t="s">
        <v>347</v>
      </c>
    </row>
    <row r="95" spans="1:7" ht="12.75">
      <c r="A95" t="s">
        <v>1395</v>
      </c>
      <c r="B95" s="99" t="s">
        <v>1396</v>
      </c>
      <c r="C95" s="65">
        <v>29917.95</v>
      </c>
      <c r="E95" s="100">
        <v>12671.98</v>
      </c>
      <c r="F95" s="167">
        <f t="shared" si="1"/>
        <v>0.4235577638173738</v>
      </c>
      <c r="G95" s="165" t="s">
        <v>1310</v>
      </c>
    </row>
    <row r="96" spans="1:7" ht="12.75">
      <c r="A96" t="s">
        <v>1397</v>
      </c>
      <c r="B96" s="99" t="s">
        <v>1398</v>
      </c>
      <c r="C96" s="65">
        <v>239.62</v>
      </c>
      <c r="E96" s="100">
        <v>878.74</v>
      </c>
      <c r="F96" s="167">
        <f t="shared" si="1"/>
        <v>3.6672231032468074</v>
      </c>
      <c r="G96" s="165" t="s">
        <v>1310</v>
      </c>
    </row>
    <row r="97" spans="1:7" ht="12.75">
      <c r="A97" t="s">
        <v>1399</v>
      </c>
      <c r="B97" s="99" t="s">
        <v>1400</v>
      </c>
      <c r="C97" s="65">
        <v>1487734.12</v>
      </c>
      <c r="E97" s="100">
        <v>953194.95</v>
      </c>
      <c r="F97" s="167">
        <f t="shared" si="1"/>
        <v>0.6407024865437648</v>
      </c>
      <c r="G97" s="165" t="s">
        <v>1310</v>
      </c>
    </row>
    <row r="98" spans="1:7" ht="12.75">
      <c r="A98" s="103" t="s">
        <v>1401</v>
      </c>
      <c r="B98" s="103" t="s">
        <v>1402</v>
      </c>
      <c r="C98" s="61">
        <v>4511809.96</v>
      </c>
      <c r="D98" s="98">
        <v>9533093.83</v>
      </c>
      <c r="E98" s="98">
        <v>3708320.69</v>
      </c>
      <c r="F98" s="166">
        <f t="shared" si="1"/>
        <v>0.8219142035849399</v>
      </c>
      <c r="G98" s="164" t="s">
        <v>340</v>
      </c>
    </row>
    <row r="99" spans="1:7" ht="12.75">
      <c r="A99" t="s">
        <v>1403</v>
      </c>
      <c r="B99" s="99" t="s">
        <v>1404</v>
      </c>
      <c r="C99" s="65">
        <v>1482700.72</v>
      </c>
      <c r="E99" s="100">
        <v>837890.54</v>
      </c>
      <c r="F99" s="167">
        <f t="shared" si="1"/>
        <v>0.5651110360289028</v>
      </c>
      <c r="G99" s="165" t="s">
        <v>1310</v>
      </c>
    </row>
    <row r="100" spans="1:7" ht="12.75">
      <c r="A100" t="s">
        <v>1405</v>
      </c>
      <c r="B100" s="99" t="s">
        <v>1406</v>
      </c>
      <c r="C100" s="65">
        <v>3029109.24</v>
      </c>
      <c r="E100" s="100">
        <v>2870430.15</v>
      </c>
      <c r="F100" s="167">
        <f t="shared" si="1"/>
        <v>0.9476152632910656</v>
      </c>
      <c r="G100" s="165" t="s">
        <v>1310</v>
      </c>
    </row>
    <row r="101" spans="1:7" ht="25.5">
      <c r="A101" s="103" t="s">
        <v>1407</v>
      </c>
      <c r="B101" s="103" t="s">
        <v>1408</v>
      </c>
      <c r="C101" s="61">
        <v>174831.57</v>
      </c>
      <c r="D101" s="98">
        <v>637900</v>
      </c>
      <c r="E101" s="98">
        <v>158200.74</v>
      </c>
      <c r="F101" s="166">
        <f t="shared" si="1"/>
        <v>0.9048751321057175</v>
      </c>
      <c r="G101" s="164" t="s">
        <v>1193</v>
      </c>
    </row>
    <row r="102" spans="1:7" ht="12.75">
      <c r="A102" s="103" t="s">
        <v>1409</v>
      </c>
      <c r="B102" s="103" t="s">
        <v>1410</v>
      </c>
      <c r="C102" s="61">
        <v>170731.57</v>
      </c>
      <c r="D102" s="98">
        <v>527900</v>
      </c>
      <c r="E102" s="98">
        <v>158200.74</v>
      </c>
      <c r="F102" s="166">
        <f t="shared" si="1"/>
        <v>0.9266050795409424</v>
      </c>
      <c r="G102" s="164" t="s">
        <v>348</v>
      </c>
    </row>
    <row r="103" spans="1:7" ht="12.75">
      <c r="A103" t="s">
        <v>1411</v>
      </c>
      <c r="B103" s="99" t="s">
        <v>1412</v>
      </c>
      <c r="C103" s="65">
        <v>0</v>
      </c>
      <c r="E103" s="100">
        <v>0</v>
      </c>
      <c r="F103" s="167">
        <v>0</v>
      </c>
      <c r="G103" s="165" t="s">
        <v>1310</v>
      </c>
    </row>
    <row r="104" spans="1:7" ht="12.75">
      <c r="A104" t="s">
        <v>1413</v>
      </c>
      <c r="B104" s="99" t="s">
        <v>1414</v>
      </c>
      <c r="C104" s="65">
        <v>170731.57</v>
      </c>
      <c r="E104" s="100">
        <v>158200.74</v>
      </c>
      <c r="F104" s="167">
        <f t="shared" si="1"/>
        <v>0.9266050795409424</v>
      </c>
      <c r="G104" s="165" t="s">
        <v>1310</v>
      </c>
    </row>
    <row r="105" spans="1:7" ht="12.75">
      <c r="A105" s="103" t="s">
        <v>1415</v>
      </c>
      <c r="B105" s="103" t="s">
        <v>1416</v>
      </c>
      <c r="C105" s="61">
        <v>4100</v>
      </c>
      <c r="D105" s="98">
        <v>110000</v>
      </c>
      <c r="E105" s="98">
        <v>0</v>
      </c>
      <c r="F105" s="166">
        <f t="shared" si="1"/>
        <v>0</v>
      </c>
      <c r="G105" s="164" t="s">
        <v>1321</v>
      </c>
    </row>
    <row r="106" spans="1:7" ht="12.75">
      <c r="A106" t="s">
        <v>1417</v>
      </c>
      <c r="B106" s="99" t="s">
        <v>1418</v>
      </c>
      <c r="C106" s="65">
        <v>2600</v>
      </c>
      <c r="E106" s="100">
        <v>0</v>
      </c>
      <c r="F106" s="167">
        <f t="shared" si="1"/>
        <v>0</v>
      </c>
      <c r="G106" s="165" t="s">
        <v>1310</v>
      </c>
    </row>
    <row r="107" spans="1:7" ht="12.75">
      <c r="A107" t="s">
        <v>1419</v>
      </c>
      <c r="B107" s="99" t="s">
        <v>1420</v>
      </c>
      <c r="C107" s="65">
        <v>1500</v>
      </c>
      <c r="E107" s="100">
        <v>0</v>
      </c>
      <c r="F107" s="167">
        <f t="shared" si="1"/>
        <v>0</v>
      </c>
      <c r="G107" s="165" t="s">
        <v>1310</v>
      </c>
    </row>
    <row r="108" spans="1:7" ht="25.5">
      <c r="A108" s="103" t="s">
        <v>1421</v>
      </c>
      <c r="B108" s="103" t="s">
        <v>1422</v>
      </c>
      <c r="C108" s="61">
        <v>0</v>
      </c>
      <c r="D108" s="98">
        <v>0</v>
      </c>
      <c r="E108" s="98">
        <v>0</v>
      </c>
      <c r="F108" s="166">
        <v>0</v>
      </c>
      <c r="G108" s="164" t="s">
        <v>1321</v>
      </c>
    </row>
    <row r="109" spans="1:7" ht="25.5">
      <c r="A109" s="103" t="s">
        <v>1423</v>
      </c>
      <c r="B109" s="103" t="s">
        <v>1424</v>
      </c>
      <c r="C109" s="61">
        <v>0</v>
      </c>
      <c r="D109" s="98">
        <v>0</v>
      </c>
      <c r="E109" s="98">
        <v>0</v>
      </c>
      <c r="F109" s="166">
        <v>0</v>
      </c>
      <c r="G109" s="164" t="s">
        <v>1321</v>
      </c>
    </row>
    <row r="110" spans="1:7" ht="12.75">
      <c r="A110" t="s">
        <v>1425</v>
      </c>
      <c r="B110" s="99" t="s">
        <v>1426</v>
      </c>
      <c r="C110" s="65">
        <v>0</v>
      </c>
      <c r="E110" s="100">
        <v>0</v>
      </c>
      <c r="F110" s="167">
        <v>0</v>
      </c>
      <c r="G110" s="165" t="s">
        <v>1310</v>
      </c>
    </row>
    <row r="111" spans="1:7" ht="12.75">
      <c r="A111" s="103" t="s">
        <v>1427</v>
      </c>
      <c r="B111" s="103" t="s">
        <v>1428</v>
      </c>
      <c r="C111" s="61">
        <v>24350</v>
      </c>
      <c r="D111" s="98">
        <v>200000</v>
      </c>
      <c r="E111" s="98">
        <v>8200</v>
      </c>
      <c r="F111" s="166">
        <f t="shared" si="1"/>
        <v>0.33675564681724846</v>
      </c>
      <c r="G111" s="164" t="s">
        <v>349</v>
      </c>
    </row>
    <row r="112" spans="1:7" ht="12.75">
      <c r="A112" s="103" t="s">
        <v>1429</v>
      </c>
      <c r="B112" s="103" t="s">
        <v>1430</v>
      </c>
      <c r="C112" s="61">
        <v>24350</v>
      </c>
      <c r="D112" s="98">
        <v>200000</v>
      </c>
      <c r="E112" s="98">
        <v>8200</v>
      </c>
      <c r="F112" s="166">
        <f t="shared" si="1"/>
        <v>0.33675564681724846</v>
      </c>
      <c r="G112" s="164" t="s">
        <v>349</v>
      </c>
    </row>
    <row r="113" spans="1:7" ht="12.75">
      <c r="A113" t="s">
        <v>1431</v>
      </c>
      <c r="B113" s="99" t="s">
        <v>1432</v>
      </c>
      <c r="C113" s="65">
        <v>24350</v>
      </c>
      <c r="E113" s="100">
        <v>8200</v>
      </c>
      <c r="F113" s="167">
        <f t="shared" si="1"/>
        <v>0.33675564681724846</v>
      </c>
      <c r="G113" s="165" t="s">
        <v>1310</v>
      </c>
    </row>
    <row r="114" spans="1:7" ht="12.75">
      <c r="A114" s="103" t="s">
        <v>1433</v>
      </c>
      <c r="B114" s="103" t="s">
        <v>1282</v>
      </c>
      <c r="C114" s="61">
        <v>80997.91</v>
      </c>
      <c r="D114" s="98">
        <v>2407640</v>
      </c>
      <c r="E114" s="98">
        <v>19278.09</v>
      </c>
      <c r="F114" s="166">
        <f t="shared" si="1"/>
        <v>0.2380072522858923</v>
      </c>
      <c r="G114" s="164" t="s">
        <v>334</v>
      </c>
    </row>
    <row r="115" spans="1:7" ht="12.75">
      <c r="A115" s="103" t="s">
        <v>1434</v>
      </c>
      <c r="B115" s="103" t="s">
        <v>1435</v>
      </c>
      <c r="C115" s="61">
        <v>59700.78</v>
      </c>
      <c r="D115" s="98">
        <v>150000</v>
      </c>
      <c r="E115" s="98">
        <v>0</v>
      </c>
      <c r="F115" s="166">
        <f t="shared" si="1"/>
        <v>0</v>
      </c>
      <c r="G115" s="164" t="s">
        <v>1321</v>
      </c>
    </row>
    <row r="116" spans="1:7" ht="12.75">
      <c r="A116" s="103" t="s">
        <v>1436</v>
      </c>
      <c r="B116" s="103" t="s">
        <v>1437</v>
      </c>
      <c r="C116" s="61">
        <v>59700.78</v>
      </c>
      <c r="D116" s="98">
        <v>150000</v>
      </c>
      <c r="E116" s="98">
        <v>0</v>
      </c>
      <c r="F116" s="166">
        <f t="shared" si="1"/>
        <v>0</v>
      </c>
      <c r="G116" s="164" t="s">
        <v>1321</v>
      </c>
    </row>
    <row r="117" spans="1:7" ht="12.75">
      <c r="A117" t="s">
        <v>1438</v>
      </c>
      <c r="B117" s="99" t="s">
        <v>1439</v>
      </c>
      <c r="C117" s="65">
        <v>59700.78</v>
      </c>
      <c r="E117" s="100">
        <v>0</v>
      </c>
      <c r="F117" s="167">
        <f t="shared" si="1"/>
        <v>0</v>
      </c>
      <c r="G117" s="165" t="s">
        <v>1310</v>
      </c>
    </row>
    <row r="118" spans="1:7" ht="12.75">
      <c r="A118" s="103" t="s">
        <v>1440</v>
      </c>
      <c r="B118" s="103" t="s">
        <v>1441</v>
      </c>
      <c r="C118" s="61">
        <v>21297.13</v>
      </c>
      <c r="D118" s="98">
        <v>2257640</v>
      </c>
      <c r="E118" s="98">
        <v>19278.09</v>
      </c>
      <c r="F118" s="166">
        <f t="shared" si="1"/>
        <v>0.9051966156942273</v>
      </c>
      <c r="G118" s="164" t="s">
        <v>350</v>
      </c>
    </row>
    <row r="119" spans="1:7" ht="12.75">
      <c r="A119" s="103" t="s">
        <v>1442</v>
      </c>
      <c r="B119" s="103" t="s">
        <v>1443</v>
      </c>
      <c r="C119" s="61">
        <v>21297.13</v>
      </c>
      <c r="D119" s="98">
        <v>2257640</v>
      </c>
      <c r="E119" s="98">
        <v>19278.09</v>
      </c>
      <c r="F119" s="166">
        <f t="shared" si="1"/>
        <v>0.9051966156942273</v>
      </c>
      <c r="G119" s="164" t="s">
        <v>350</v>
      </c>
    </row>
    <row r="120" spans="1:7" ht="12.75">
      <c r="A120" t="s">
        <v>1444</v>
      </c>
      <c r="B120" s="99" t="s">
        <v>1445</v>
      </c>
      <c r="C120" s="65">
        <v>21297.13</v>
      </c>
      <c r="E120" s="100">
        <v>19278.09</v>
      </c>
      <c r="F120" s="167">
        <f t="shared" si="1"/>
        <v>0.9051966156942273</v>
      </c>
      <c r="G120" s="165" t="s">
        <v>1310</v>
      </c>
    </row>
    <row r="121" spans="1:7" ht="12.75">
      <c r="A121" t="s">
        <v>1446</v>
      </c>
      <c r="B121" s="99" t="s">
        <v>1447</v>
      </c>
      <c r="C121" s="65">
        <v>0</v>
      </c>
      <c r="E121" s="100">
        <v>0</v>
      </c>
      <c r="F121" s="167">
        <v>0</v>
      </c>
      <c r="G121" s="165" t="s">
        <v>1310</v>
      </c>
    </row>
    <row r="122" spans="1:3" ht="12.75">
      <c r="A122" s="27" t="s">
        <v>1449</v>
      </c>
      <c r="B122" s="26"/>
      <c r="C122" s="26"/>
    </row>
    <row r="123" spans="1:3" ht="12.75">
      <c r="A123" s="27"/>
      <c r="B123" s="26"/>
      <c r="C123" s="26"/>
    </row>
    <row r="124" spans="1:7" ht="24">
      <c r="A124" s="31" t="s">
        <v>1294</v>
      </c>
      <c r="B124" s="31" t="s">
        <v>1295</v>
      </c>
      <c r="C124" s="31" t="s">
        <v>337</v>
      </c>
      <c r="D124" s="31" t="s">
        <v>338</v>
      </c>
      <c r="E124" s="31" t="s">
        <v>339</v>
      </c>
      <c r="F124" s="144" t="s">
        <v>1300</v>
      </c>
      <c r="G124" s="145" t="s">
        <v>1301</v>
      </c>
    </row>
    <row r="125" spans="1:7" ht="12.75">
      <c r="A125" s="34">
        <v>1</v>
      </c>
      <c r="B125" s="35">
        <v>2</v>
      </c>
      <c r="C125" s="34">
        <v>3</v>
      </c>
      <c r="D125" s="34">
        <v>4</v>
      </c>
      <c r="E125" s="34">
        <v>5</v>
      </c>
      <c r="F125" s="146">
        <v>6</v>
      </c>
      <c r="G125" s="147">
        <v>7</v>
      </c>
    </row>
    <row r="126" spans="1:7" ht="12.75">
      <c r="A126" s="103" t="s">
        <v>1450</v>
      </c>
      <c r="B126" s="103" t="s">
        <v>1283</v>
      </c>
      <c r="C126" s="61">
        <v>14590781.2</v>
      </c>
      <c r="D126" s="98">
        <v>35433030</v>
      </c>
      <c r="E126" s="98">
        <v>11923193.49</v>
      </c>
      <c r="F126" s="103" t="s">
        <v>351</v>
      </c>
      <c r="G126" s="97" t="s">
        <v>352</v>
      </c>
    </row>
    <row r="127" spans="1:7" ht="12.75">
      <c r="A127" s="103" t="s">
        <v>1451</v>
      </c>
      <c r="B127" s="103" t="s">
        <v>1452</v>
      </c>
      <c r="C127" s="61">
        <v>4640954.18</v>
      </c>
      <c r="D127" s="98">
        <v>9283710</v>
      </c>
      <c r="E127" s="98">
        <v>4162688.97</v>
      </c>
      <c r="F127" s="103" t="s">
        <v>353</v>
      </c>
      <c r="G127" s="97" t="s">
        <v>354</v>
      </c>
    </row>
    <row r="128" spans="1:7" ht="12.75">
      <c r="A128" s="103" t="s">
        <v>1453</v>
      </c>
      <c r="B128" s="103" t="s">
        <v>1454</v>
      </c>
      <c r="C128" s="61">
        <v>3898164.48</v>
      </c>
      <c r="D128" s="98">
        <v>6778660</v>
      </c>
      <c r="E128" s="98">
        <v>3258781.37</v>
      </c>
      <c r="F128" s="103" t="s">
        <v>355</v>
      </c>
      <c r="G128" s="97" t="s">
        <v>356</v>
      </c>
    </row>
    <row r="129" spans="1:7" ht="12.75">
      <c r="A129" t="s">
        <v>1455</v>
      </c>
      <c r="B129" s="99" t="s">
        <v>1456</v>
      </c>
      <c r="C129" s="65">
        <v>3898164.48</v>
      </c>
      <c r="E129" s="100">
        <v>3258781.37</v>
      </c>
      <c r="F129" t="s">
        <v>355</v>
      </c>
      <c r="G129" t="s">
        <v>1310</v>
      </c>
    </row>
    <row r="130" spans="1:7" ht="12.75">
      <c r="A130" s="103" t="s">
        <v>1457</v>
      </c>
      <c r="B130" s="103" t="s">
        <v>1458</v>
      </c>
      <c r="C130" s="61">
        <v>88251.04</v>
      </c>
      <c r="D130" s="98">
        <v>699200</v>
      </c>
      <c r="E130" s="98">
        <v>25868.09</v>
      </c>
      <c r="F130" s="103" t="s">
        <v>1488</v>
      </c>
      <c r="G130" s="97" t="s">
        <v>357</v>
      </c>
    </row>
    <row r="131" spans="1:7" ht="12.75">
      <c r="A131" t="s">
        <v>1459</v>
      </c>
      <c r="B131" s="99" t="s">
        <v>1458</v>
      </c>
      <c r="C131" s="65">
        <v>88251.04</v>
      </c>
      <c r="E131" s="100">
        <v>25868.09</v>
      </c>
      <c r="F131" t="s">
        <v>1488</v>
      </c>
      <c r="G131" t="s">
        <v>1310</v>
      </c>
    </row>
    <row r="132" spans="1:7" ht="12.75">
      <c r="A132" s="103" t="s">
        <v>1460</v>
      </c>
      <c r="B132" s="103" t="s">
        <v>1461</v>
      </c>
      <c r="C132" s="61">
        <v>654538.66</v>
      </c>
      <c r="D132" s="98">
        <v>1805850</v>
      </c>
      <c r="E132" s="98">
        <v>878039.51</v>
      </c>
      <c r="F132" s="103" t="s">
        <v>358</v>
      </c>
      <c r="G132" s="97" t="s">
        <v>71</v>
      </c>
    </row>
    <row r="133" spans="1:7" ht="12.75">
      <c r="A133" t="s">
        <v>359</v>
      </c>
      <c r="B133" s="99" t="s">
        <v>360</v>
      </c>
      <c r="E133" s="100">
        <v>277866</v>
      </c>
      <c r="F133" t="s">
        <v>1321</v>
      </c>
      <c r="G133" t="s">
        <v>1310</v>
      </c>
    </row>
    <row r="134" spans="1:7" ht="12.75">
      <c r="A134" t="s">
        <v>1462</v>
      </c>
      <c r="B134" s="99" t="s">
        <v>1463</v>
      </c>
      <c r="C134" s="65">
        <v>642163.66</v>
      </c>
      <c r="E134" s="100">
        <v>585548.45</v>
      </c>
      <c r="F134" t="s">
        <v>361</v>
      </c>
      <c r="G134" t="s">
        <v>1310</v>
      </c>
    </row>
    <row r="135" spans="1:7" ht="12.75">
      <c r="A135" t="s">
        <v>1464</v>
      </c>
      <c r="B135" s="99" t="s">
        <v>1465</v>
      </c>
      <c r="C135" s="65">
        <v>12375</v>
      </c>
      <c r="E135" s="100">
        <v>14625.06</v>
      </c>
      <c r="F135" t="s">
        <v>362</v>
      </c>
      <c r="G135" t="s">
        <v>1310</v>
      </c>
    </row>
    <row r="136" spans="1:7" ht="12.75">
      <c r="A136" s="103" t="s">
        <v>1466</v>
      </c>
      <c r="B136" s="103" t="s">
        <v>1467</v>
      </c>
      <c r="C136" s="61">
        <v>7586797.67</v>
      </c>
      <c r="D136" s="98">
        <v>18735695</v>
      </c>
      <c r="E136" s="98">
        <v>5809660.9</v>
      </c>
      <c r="F136" s="103" t="s">
        <v>524</v>
      </c>
      <c r="G136" s="97" t="s">
        <v>363</v>
      </c>
    </row>
    <row r="137" spans="1:7" ht="12.75">
      <c r="A137" s="103" t="s">
        <v>1468</v>
      </c>
      <c r="B137" s="103" t="s">
        <v>1469</v>
      </c>
      <c r="C137" s="61">
        <v>136720.23</v>
      </c>
      <c r="D137" s="98">
        <v>265920</v>
      </c>
      <c r="E137" s="98">
        <v>99419.29</v>
      </c>
      <c r="F137" s="103" t="s">
        <v>1199</v>
      </c>
      <c r="G137" s="97" t="s">
        <v>364</v>
      </c>
    </row>
    <row r="138" spans="1:7" ht="12.75">
      <c r="A138" t="s">
        <v>1470</v>
      </c>
      <c r="B138" s="99" t="s">
        <v>1471</v>
      </c>
      <c r="C138" s="65">
        <v>41728.49</v>
      </c>
      <c r="E138" s="100">
        <v>22504.63</v>
      </c>
      <c r="F138" t="s">
        <v>365</v>
      </c>
      <c r="G138" t="s">
        <v>1310</v>
      </c>
    </row>
    <row r="139" spans="1:7" ht="12.75">
      <c r="A139" t="s">
        <v>1472</v>
      </c>
      <c r="B139" s="99" t="s">
        <v>1473</v>
      </c>
      <c r="C139" s="65">
        <v>79325.88</v>
      </c>
      <c r="E139" s="100">
        <v>66171.8</v>
      </c>
      <c r="F139" t="s">
        <v>366</v>
      </c>
      <c r="G139" t="s">
        <v>1310</v>
      </c>
    </row>
    <row r="140" spans="1:7" ht="12.75">
      <c r="A140" t="s">
        <v>1474</v>
      </c>
      <c r="B140" s="99" t="s">
        <v>1475</v>
      </c>
      <c r="C140" s="65">
        <v>15665.86</v>
      </c>
      <c r="E140" s="100">
        <v>10742.86</v>
      </c>
      <c r="F140" t="s">
        <v>1271</v>
      </c>
      <c r="G140" t="s">
        <v>1310</v>
      </c>
    </row>
    <row r="141" spans="1:7" ht="12.75">
      <c r="A141" s="103" t="s">
        <v>1476</v>
      </c>
      <c r="B141" s="103" t="s">
        <v>1477</v>
      </c>
      <c r="C141" s="61">
        <v>1451852.46</v>
      </c>
      <c r="D141" s="98">
        <v>3286230</v>
      </c>
      <c r="E141" s="98">
        <v>1156146.77</v>
      </c>
      <c r="F141" s="103" t="s">
        <v>367</v>
      </c>
      <c r="G141" s="97" t="s">
        <v>368</v>
      </c>
    </row>
    <row r="142" spans="1:7" ht="12.75">
      <c r="A142" t="s">
        <v>1478</v>
      </c>
      <c r="B142" s="99" t="s">
        <v>1479</v>
      </c>
      <c r="C142" s="65">
        <v>276720.88</v>
      </c>
      <c r="E142" s="100">
        <v>195304.28</v>
      </c>
      <c r="F142" t="s">
        <v>369</v>
      </c>
      <c r="G142" t="s">
        <v>1310</v>
      </c>
    </row>
    <row r="143" spans="1:7" ht="12.75">
      <c r="A143" t="s">
        <v>1480</v>
      </c>
      <c r="B143" s="99" t="s">
        <v>1481</v>
      </c>
      <c r="C143" s="65">
        <v>307742</v>
      </c>
      <c r="E143" s="100">
        <v>236710.04</v>
      </c>
      <c r="F143" t="s">
        <v>370</v>
      </c>
      <c r="G143" t="s">
        <v>1310</v>
      </c>
    </row>
    <row r="144" spans="1:7" ht="12.75">
      <c r="A144" t="s">
        <v>1482</v>
      </c>
      <c r="B144" s="99" t="s">
        <v>1483</v>
      </c>
      <c r="C144" s="65">
        <v>685397.07</v>
      </c>
      <c r="E144" s="100">
        <v>612489.78</v>
      </c>
      <c r="F144" t="s">
        <v>371</v>
      </c>
      <c r="G144" t="s">
        <v>1310</v>
      </c>
    </row>
    <row r="145" spans="1:7" ht="12.75">
      <c r="A145" t="s">
        <v>1484</v>
      </c>
      <c r="B145" s="99" t="s">
        <v>1485</v>
      </c>
      <c r="C145" s="65">
        <v>172783.13</v>
      </c>
      <c r="E145" s="100">
        <v>106807.17</v>
      </c>
      <c r="F145" t="s">
        <v>372</v>
      </c>
      <c r="G145" t="s">
        <v>1310</v>
      </c>
    </row>
    <row r="146" spans="1:7" ht="12.75">
      <c r="A146" t="s">
        <v>1486</v>
      </c>
      <c r="B146" s="99" t="s">
        <v>1487</v>
      </c>
      <c r="C146" s="65">
        <v>623.75</v>
      </c>
      <c r="E146" s="100">
        <v>4486</v>
      </c>
      <c r="F146" t="s">
        <v>373</v>
      </c>
      <c r="G146" t="s">
        <v>1310</v>
      </c>
    </row>
    <row r="147" spans="1:7" ht="12.75">
      <c r="A147" t="s">
        <v>1489</v>
      </c>
      <c r="B147" s="99" t="s">
        <v>1490</v>
      </c>
      <c r="C147" s="65">
        <v>8585.63</v>
      </c>
      <c r="E147" s="100">
        <v>349.5</v>
      </c>
      <c r="F147" t="s">
        <v>374</v>
      </c>
      <c r="G147" t="s">
        <v>1310</v>
      </c>
    </row>
    <row r="148" spans="1:7" ht="12.75">
      <c r="A148" s="103" t="s">
        <v>1491</v>
      </c>
      <c r="B148" s="103" t="s">
        <v>1492</v>
      </c>
      <c r="C148" s="61">
        <v>4940663.65</v>
      </c>
      <c r="D148" s="98">
        <v>12935855</v>
      </c>
      <c r="E148" s="98">
        <v>3899524.85</v>
      </c>
      <c r="F148" s="103" t="s">
        <v>375</v>
      </c>
      <c r="G148" s="97" t="s">
        <v>376</v>
      </c>
    </row>
    <row r="149" spans="1:7" ht="12.75">
      <c r="A149" t="s">
        <v>1493</v>
      </c>
      <c r="B149" s="99" t="s">
        <v>1494</v>
      </c>
      <c r="C149" s="65">
        <v>217897.76</v>
      </c>
      <c r="E149" s="100">
        <v>246229.44</v>
      </c>
      <c r="F149" t="s">
        <v>377</v>
      </c>
      <c r="G149" t="s">
        <v>1310</v>
      </c>
    </row>
    <row r="150" spans="1:7" ht="12.75">
      <c r="A150" t="s">
        <v>1495</v>
      </c>
      <c r="B150" s="99" t="s">
        <v>1496</v>
      </c>
      <c r="C150" s="65">
        <v>3038003.8</v>
      </c>
      <c r="E150" s="100">
        <v>1746069.32</v>
      </c>
      <c r="F150" t="s">
        <v>378</v>
      </c>
      <c r="G150" t="s">
        <v>1310</v>
      </c>
    </row>
    <row r="151" spans="1:7" ht="12.75">
      <c r="A151" t="s">
        <v>1497</v>
      </c>
      <c r="B151" s="99" t="s">
        <v>1498</v>
      </c>
      <c r="C151" s="65">
        <v>0</v>
      </c>
      <c r="E151" s="100">
        <v>0</v>
      </c>
      <c r="F151" t="s">
        <v>1321</v>
      </c>
      <c r="G151" t="s">
        <v>1310</v>
      </c>
    </row>
    <row r="152" spans="1:7" ht="12.75">
      <c r="A152" t="s">
        <v>1499</v>
      </c>
      <c r="B152" s="99" t="s">
        <v>1500</v>
      </c>
      <c r="C152" s="65">
        <v>164899.51</v>
      </c>
      <c r="E152" s="100">
        <v>205649.97</v>
      </c>
      <c r="F152" t="s">
        <v>1218</v>
      </c>
      <c r="G152" t="s">
        <v>1310</v>
      </c>
    </row>
    <row r="153" spans="1:7" ht="12.75">
      <c r="A153" t="s">
        <v>1501</v>
      </c>
      <c r="B153" s="99" t="s">
        <v>1502</v>
      </c>
      <c r="C153" s="65">
        <v>153532.01</v>
      </c>
      <c r="E153" s="100">
        <v>597609.85</v>
      </c>
      <c r="F153" t="s">
        <v>379</v>
      </c>
      <c r="G153" t="s">
        <v>1310</v>
      </c>
    </row>
    <row r="154" spans="1:7" ht="12.75">
      <c r="A154" t="s">
        <v>1503</v>
      </c>
      <c r="B154" s="99" t="s">
        <v>1504</v>
      </c>
      <c r="C154" s="65">
        <v>62563.49</v>
      </c>
      <c r="E154" s="100">
        <v>52085</v>
      </c>
      <c r="F154" t="s">
        <v>380</v>
      </c>
      <c r="G154" t="s">
        <v>1310</v>
      </c>
    </row>
    <row r="155" spans="1:7" ht="12.75">
      <c r="A155" t="s">
        <v>1505</v>
      </c>
      <c r="B155" s="99" t="s">
        <v>1506</v>
      </c>
      <c r="C155" s="65">
        <v>614315.04</v>
      </c>
      <c r="E155" s="100">
        <v>421433.25</v>
      </c>
      <c r="F155" t="s">
        <v>381</v>
      </c>
      <c r="G155" t="s">
        <v>1310</v>
      </c>
    </row>
    <row r="156" spans="1:7" ht="12.75">
      <c r="A156" t="s">
        <v>1507</v>
      </c>
      <c r="B156" s="99" t="s">
        <v>1508</v>
      </c>
      <c r="C156" s="65">
        <v>232427.25</v>
      </c>
      <c r="E156" s="100">
        <v>224076.88</v>
      </c>
      <c r="F156" t="s">
        <v>382</v>
      </c>
      <c r="G156" t="s">
        <v>1310</v>
      </c>
    </row>
    <row r="157" spans="1:7" ht="12.75">
      <c r="A157" t="s">
        <v>1509</v>
      </c>
      <c r="B157" s="99" t="s">
        <v>1510</v>
      </c>
      <c r="C157" s="65">
        <v>457024.79</v>
      </c>
      <c r="E157" s="100">
        <v>406371.14</v>
      </c>
      <c r="F157" t="s">
        <v>383</v>
      </c>
      <c r="G157" t="s">
        <v>1310</v>
      </c>
    </row>
    <row r="158" spans="1:7" ht="12.75">
      <c r="A158" s="103" t="s">
        <v>1511</v>
      </c>
      <c r="B158" s="103" t="s">
        <v>1512</v>
      </c>
      <c r="C158" s="61">
        <v>1654.2</v>
      </c>
      <c r="D158" s="98">
        <v>11000</v>
      </c>
      <c r="E158" s="98">
        <v>610.08</v>
      </c>
      <c r="F158" s="103" t="s">
        <v>384</v>
      </c>
      <c r="G158" s="97" t="s">
        <v>385</v>
      </c>
    </row>
    <row r="159" spans="1:7" ht="12.75">
      <c r="A159" t="s">
        <v>1513</v>
      </c>
      <c r="B159" s="99" t="s">
        <v>1512</v>
      </c>
      <c r="C159" s="65">
        <v>1654.2</v>
      </c>
      <c r="E159" s="100">
        <v>610.08</v>
      </c>
      <c r="F159" t="s">
        <v>384</v>
      </c>
      <c r="G159" t="s">
        <v>1310</v>
      </c>
    </row>
    <row r="160" spans="1:7" ht="12.75">
      <c r="A160" s="103" t="s">
        <v>1514</v>
      </c>
      <c r="B160" s="103" t="s">
        <v>1515</v>
      </c>
      <c r="C160" s="61">
        <v>1055907.13</v>
      </c>
      <c r="D160" s="98">
        <v>2236690</v>
      </c>
      <c r="E160" s="98">
        <v>653959.91</v>
      </c>
      <c r="F160" s="103" t="s">
        <v>386</v>
      </c>
      <c r="G160" s="97" t="s">
        <v>387</v>
      </c>
    </row>
    <row r="161" spans="1:7" ht="12.75">
      <c r="A161" t="s">
        <v>1516</v>
      </c>
      <c r="B161" s="99" t="s">
        <v>1517</v>
      </c>
      <c r="C161" s="65">
        <v>215556.82</v>
      </c>
      <c r="E161" s="100">
        <v>168167.32</v>
      </c>
      <c r="F161" t="s">
        <v>388</v>
      </c>
      <c r="G161" t="s">
        <v>1310</v>
      </c>
    </row>
    <row r="162" spans="1:7" ht="12.75">
      <c r="A162" t="s">
        <v>1518</v>
      </c>
      <c r="B162" s="99" t="s">
        <v>1519</v>
      </c>
      <c r="C162" s="65">
        <v>22414.21</v>
      </c>
      <c r="E162" s="100">
        <v>25820.5</v>
      </c>
      <c r="F162" t="s">
        <v>389</v>
      </c>
      <c r="G162" t="s">
        <v>1310</v>
      </c>
    </row>
    <row r="163" spans="1:7" ht="12.75">
      <c r="A163" t="s">
        <v>1520</v>
      </c>
      <c r="B163" s="99" t="s">
        <v>1521</v>
      </c>
      <c r="C163" s="65">
        <v>203954.74</v>
      </c>
      <c r="E163" s="100">
        <v>92061.51</v>
      </c>
      <c r="F163" t="s">
        <v>390</v>
      </c>
      <c r="G163" t="s">
        <v>1310</v>
      </c>
    </row>
    <row r="164" spans="1:7" ht="12.75">
      <c r="A164" t="s">
        <v>1522</v>
      </c>
      <c r="B164" s="99" t="s">
        <v>1523</v>
      </c>
      <c r="C164" s="65">
        <v>29193.34</v>
      </c>
      <c r="E164" s="100">
        <v>22120.26</v>
      </c>
      <c r="F164" t="s">
        <v>391</v>
      </c>
      <c r="G164" t="s">
        <v>1310</v>
      </c>
    </row>
    <row r="165" spans="1:7" ht="12.75">
      <c r="A165" t="s">
        <v>1524</v>
      </c>
      <c r="B165" s="99" t="s">
        <v>1525</v>
      </c>
      <c r="C165" s="65">
        <v>53680.91</v>
      </c>
      <c r="E165" s="100">
        <v>32286.03</v>
      </c>
      <c r="F165" t="s">
        <v>392</v>
      </c>
      <c r="G165" t="s">
        <v>1310</v>
      </c>
    </row>
    <row r="166" spans="1:7" ht="12.75">
      <c r="A166" t="s">
        <v>1526</v>
      </c>
      <c r="B166" s="99" t="s">
        <v>1527</v>
      </c>
      <c r="C166" s="65">
        <v>128150.85</v>
      </c>
      <c r="E166" t="s">
        <v>1448</v>
      </c>
      <c r="F166" t="s">
        <v>1321</v>
      </c>
      <c r="G166" t="s">
        <v>1448</v>
      </c>
    </row>
    <row r="167" spans="1:7" ht="12.75">
      <c r="A167" t="s">
        <v>1528</v>
      </c>
      <c r="B167" s="99" t="s">
        <v>1515</v>
      </c>
      <c r="C167" s="65">
        <v>402956.26</v>
      </c>
      <c r="E167" s="100">
        <v>313504.29</v>
      </c>
      <c r="F167" t="s">
        <v>393</v>
      </c>
      <c r="G167" t="s">
        <v>1310</v>
      </c>
    </row>
    <row r="168" spans="1:7" ht="12.75">
      <c r="A168" s="103" t="s">
        <v>1529</v>
      </c>
      <c r="B168" s="103" t="s">
        <v>1530</v>
      </c>
      <c r="C168" s="61">
        <v>207527.3</v>
      </c>
      <c r="D168" s="98">
        <v>601000</v>
      </c>
      <c r="E168" s="98">
        <v>320747.83</v>
      </c>
      <c r="F168" s="103" t="s">
        <v>394</v>
      </c>
      <c r="G168" s="97" t="s">
        <v>395</v>
      </c>
    </row>
    <row r="169" spans="1:7" ht="12.75">
      <c r="A169" s="103" t="s">
        <v>1531</v>
      </c>
      <c r="B169" s="103" t="s">
        <v>1532</v>
      </c>
      <c r="C169" s="61">
        <v>88403.18</v>
      </c>
      <c r="D169" s="98">
        <v>350000</v>
      </c>
      <c r="E169" s="98">
        <v>186456.97</v>
      </c>
      <c r="F169" s="103" t="s">
        <v>396</v>
      </c>
      <c r="G169" s="97" t="s">
        <v>397</v>
      </c>
    </row>
    <row r="170" spans="1:7" ht="25.5">
      <c r="A170" t="s">
        <v>1533</v>
      </c>
      <c r="B170" s="99" t="s">
        <v>1534</v>
      </c>
      <c r="C170" s="65">
        <v>88403.18</v>
      </c>
      <c r="E170" s="100">
        <v>186456.97</v>
      </c>
      <c r="F170" t="s">
        <v>396</v>
      </c>
      <c r="G170" t="s">
        <v>1310</v>
      </c>
    </row>
    <row r="171" spans="1:7" ht="12.75">
      <c r="A171" s="103" t="s">
        <v>1535</v>
      </c>
      <c r="B171" s="103" t="s">
        <v>1536</v>
      </c>
      <c r="C171" s="61">
        <v>119124.12</v>
      </c>
      <c r="D171" s="98">
        <v>251000</v>
      </c>
      <c r="E171" s="98">
        <v>134290.86</v>
      </c>
      <c r="F171" s="103" t="s">
        <v>398</v>
      </c>
      <c r="G171" s="97" t="s">
        <v>399</v>
      </c>
    </row>
    <row r="172" spans="1:7" ht="12.75">
      <c r="A172" t="s">
        <v>1537</v>
      </c>
      <c r="B172" s="99" t="s">
        <v>1538</v>
      </c>
      <c r="C172" s="65">
        <v>61349.27</v>
      </c>
      <c r="E172" s="100">
        <v>59187.42</v>
      </c>
      <c r="F172" t="s">
        <v>400</v>
      </c>
      <c r="G172" t="s">
        <v>1310</v>
      </c>
    </row>
    <row r="173" spans="1:7" ht="12.75">
      <c r="A173" t="s">
        <v>1539</v>
      </c>
      <c r="B173" s="99" t="s">
        <v>1540</v>
      </c>
      <c r="C173" s="65">
        <v>26273.79</v>
      </c>
      <c r="E173" s="100">
        <v>0</v>
      </c>
      <c r="F173" t="s">
        <v>1321</v>
      </c>
      <c r="G173" t="s">
        <v>1310</v>
      </c>
    </row>
    <row r="174" spans="1:7" ht="12.75">
      <c r="A174" t="s">
        <v>1541</v>
      </c>
      <c r="B174" s="99" t="s">
        <v>1542</v>
      </c>
      <c r="C174" s="65">
        <v>4611.89</v>
      </c>
      <c r="E174" s="100">
        <v>13640.7</v>
      </c>
      <c r="F174" t="s">
        <v>401</v>
      </c>
      <c r="G174" t="s">
        <v>1310</v>
      </c>
    </row>
    <row r="175" spans="1:7" ht="12.75">
      <c r="A175" t="s">
        <v>1543</v>
      </c>
      <c r="B175" s="99" t="s">
        <v>1544</v>
      </c>
      <c r="C175" s="65">
        <v>26889.17</v>
      </c>
      <c r="E175" s="100">
        <v>61462.74</v>
      </c>
      <c r="F175" t="s">
        <v>402</v>
      </c>
      <c r="G175" t="s">
        <v>1310</v>
      </c>
    </row>
    <row r="176" spans="1:7" ht="12.75">
      <c r="A176" s="103" t="s">
        <v>1545</v>
      </c>
      <c r="B176" s="103" t="s">
        <v>1546</v>
      </c>
      <c r="C176" s="61">
        <v>56496.46</v>
      </c>
      <c r="D176" s="98">
        <v>398000</v>
      </c>
      <c r="E176" s="98">
        <v>20637</v>
      </c>
      <c r="F176" s="103" t="s">
        <v>1166</v>
      </c>
      <c r="G176" s="97" t="s">
        <v>403</v>
      </c>
    </row>
    <row r="177" spans="1:7" ht="25.5">
      <c r="A177" s="103" t="s">
        <v>1547</v>
      </c>
      <c r="B177" s="103" t="s">
        <v>1548</v>
      </c>
      <c r="C177" s="61">
        <v>56496.46</v>
      </c>
      <c r="D177" s="98">
        <v>398000</v>
      </c>
      <c r="E177" s="98">
        <v>20637</v>
      </c>
      <c r="F177" s="103" t="s">
        <v>1166</v>
      </c>
      <c r="G177" s="97" t="s">
        <v>403</v>
      </c>
    </row>
    <row r="178" spans="1:7" ht="25.5">
      <c r="A178" t="s">
        <v>1549</v>
      </c>
      <c r="B178" s="99" t="s">
        <v>1550</v>
      </c>
      <c r="C178" s="65">
        <v>0</v>
      </c>
      <c r="E178" s="100">
        <v>0</v>
      </c>
      <c r="F178" t="s">
        <v>1321</v>
      </c>
      <c r="G178" t="s">
        <v>1310</v>
      </c>
    </row>
    <row r="179" spans="1:7" ht="12.75">
      <c r="A179" t="s">
        <v>1551</v>
      </c>
      <c r="B179" s="99" t="s">
        <v>1552</v>
      </c>
      <c r="C179" s="65">
        <v>3324.96</v>
      </c>
      <c r="E179" s="100">
        <v>2759</v>
      </c>
      <c r="F179" t="s">
        <v>404</v>
      </c>
      <c r="G179" t="s">
        <v>1310</v>
      </c>
    </row>
    <row r="180" spans="1:7" ht="12.75">
      <c r="A180" t="s">
        <v>1553</v>
      </c>
      <c r="B180" s="99" t="s">
        <v>1554</v>
      </c>
      <c r="C180" s="65">
        <v>53171.5</v>
      </c>
      <c r="E180" s="100">
        <v>17878</v>
      </c>
      <c r="F180" t="s">
        <v>405</v>
      </c>
      <c r="G180" t="s">
        <v>1310</v>
      </c>
    </row>
    <row r="181" spans="1:7" ht="12.75">
      <c r="A181" s="103" t="s">
        <v>1555</v>
      </c>
      <c r="B181" s="103" t="s">
        <v>1556</v>
      </c>
      <c r="C181" s="61">
        <v>379652.1</v>
      </c>
      <c r="D181" s="98">
        <v>1097575</v>
      </c>
      <c r="E181" s="98">
        <v>283518</v>
      </c>
      <c r="F181" s="103" t="s">
        <v>406</v>
      </c>
      <c r="G181" s="97" t="s">
        <v>407</v>
      </c>
    </row>
    <row r="182" spans="1:7" ht="12.75">
      <c r="A182" s="103" t="s">
        <v>1557</v>
      </c>
      <c r="B182" s="103" t="s">
        <v>1558</v>
      </c>
      <c r="C182" s="61">
        <v>379652.1</v>
      </c>
      <c r="D182" s="98">
        <v>1097575</v>
      </c>
      <c r="E182" s="98">
        <v>283518</v>
      </c>
      <c r="F182" s="103" t="s">
        <v>406</v>
      </c>
      <c r="G182" s="97" t="s">
        <v>407</v>
      </c>
    </row>
    <row r="183" spans="1:7" ht="12.75">
      <c r="A183" t="s">
        <v>1559</v>
      </c>
      <c r="B183" s="99" t="s">
        <v>1560</v>
      </c>
      <c r="C183" s="65">
        <v>348402.1</v>
      </c>
      <c r="E183" s="100">
        <v>283518</v>
      </c>
      <c r="F183" t="s">
        <v>408</v>
      </c>
      <c r="G183" t="s">
        <v>1310</v>
      </c>
    </row>
    <row r="184" spans="1:7" ht="12.75">
      <c r="A184" t="s">
        <v>1561</v>
      </c>
      <c r="B184" s="99" t="s">
        <v>1562</v>
      </c>
      <c r="C184" s="65">
        <v>31250</v>
      </c>
      <c r="E184" s="100">
        <v>0</v>
      </c>
      <c r="F184" t="s">
        <v>1321</v>
      </c>
      <c r="G184" t="s">
        <v>1310</v>
      </c>
    </row>
    <row r="185" spans="1:7" ht="25.5">
      <c r="A185" s="103" t="s">
        <v>1567</v>
      </c>
      <c r="B185" s="103" t="s">
        <v>1568</v>
      </c>
      <c r="C185" s="61">
        <v>563377.03</v>
      </c>
      <c r="D185" s="98">
        <v>1637000</v>
      </c>
      <c r="E185" s="98">
        <v>548981.03</v>
      </c>
      <c r="F185" s="103" t="s">
        <v>409</v>
      </c>
      <c r="G185" s="97" t="s">
        <v>410</v>
      </c>
    </row>
    <row r="186" spans="1:7" ht="12.75">
      <c r="A186" s="60" t="s">
        <v>1569</v>
      </c>
      <c r="B186" s="60" t="s">
        <v>1570</v>
      </c>
      <c r="C186" s="61">
        <v>27185.87</v>
      </c>
      <c r="D186" s="98"/>
      <c r="E186" s="98"/>
      <c r="F186" s="103"/>
      <c r="G186" s="97"/>
    </row>
    <row r="187" spans="1:7" ht="12.75">
      <c r="A187" s="63" t="s">
        <v>1571</v>
      </c>
      <c r="B187" s="64" t="s">
        <v>1572</v>
      </c>
      <c r="C187" s="65">
        <v>27185.87</v>
      </c>
      <c r="D187" s="98"/>
      <c r="E187" s="98"/>
      <c r="F187" s="103"/>
      <c r="G187" s="97"/>
    </row>
    <row r="188" spans="1:7" ht="12.75">
      <c r="A188" s="103" t="s">
        <v>1573</v>
      </c>
      <c r="B188" s="103" t="s">
        <v>1574</v>
      </c>
      <c r="C188" s="61">
        <v>536191.16</v>
      </c>
      <c r="D188" s="98">
        <v>1637000</v>
      </c>
      <c r="E188" s="98">
        <v>548981.03</v>
      </c>
      <c r="F188" s="103" t="s">
        <v>409</v>
      </c>
      <c r="G188" s="97" t="s">
        <v>410</v>
      </c>
    </row>
    <row r="189" spans="1:7" ht="12.75">
      <c r="A189" t="s">
        <v>1575</v>
      </c>
      <c r="B189" s="99" t="s">
        <v>1576</v>
      </c>
      <c r="C189" s="65">
        <v>416639.45</v>
      </c>
      <c r="E189" s="100">
        <v>450586.96</v>
      </c>
      <c r="F189" t="s">
        <v>411</v>
      </c>
      <c r="G189" t="s">
        <v>1310</v>
      </c>
    </row>
    <row r="190" spans="1:7" ht="12.75">
      <c r="A190" t="s">
        <v>1577</v>
      </c>
      <c r="B190" s="99" t="s">
        <v>0</v>
      </c>
      <c r="C190" s="65">
        <v>119551.71</v>
      </c>
      <c r="E190" s="100">
        <v>98394.07</v>
      </c>
      <c r="F190" t="s">
        <v>412</v>
      </c>
      <c r="G190" t="s">
        <v>1310</v>
      </c>
    </row>
    <row r="191" spans="1:7" ht="12.75">
      <c r="A191" s="103" t="s">
        <v>1</v>
      </c>
      <c r="B191" s="103" t="s">
        <v>2</v>
      </c>
      <c r="C191" s="61">
        <v>1155976.46</v>
      </c>
      <c r="D191" s="98">
        <v>3680050</v>
      </c>
      <c r="E191" s="98">
        <v>776959.76</v>
      </c>
      <c r="F191" s="103" t="s">
        <v>413</v>
      </c>
      <c r="G191" s="97" t="s">
        <v>414</v>
      </c>
    </row>
    <row r="192" spans="1:7" ht="12.75">
      <c r="A192" s="103" t="s">
        <v>3</v>
      </c>
      <c r="B192" s="103" t="s">
        <v>1418</v>
      </c>
      <c r="C192" s="61">
        <v>1155976.46</v>
      </c>
      <c r="D192" s="98">
        <v>3234050</v>
      </c>
      <c r="E192" s="98">
        <v>670030.2</v>
      </c>
      <c r="F192" s="103" t="s">
        <v>415</v>
      </c>
      <c r="G192" s="97" t="s">
        <v>416</v>
      </c>
    </row>
    <row r="193" spans="1:7" ht="12.75">
      <c r="A193" t="s">
        <v>4</v>
      </c>
      <c r="B193" s="99" t="s">
        <v>5</v>
      </c>
      <c r="C193" s="65">
        <v>1155976.46</v>
      </c>
      <c r="E193" s="100">
        <v>670030.2</v>
      </c>
      <c r="F193" t="s">
        <v>415</v>
      </c>
      <c r="G193" t="s">
        <v>1310</v>
      </c>
    </row>
    <row r="194" spans="1:7" ht="12.75">
      <c r="A194" s="103" t="s">
        <v>6</v>
      </c>
      <c r="B194" s="103" t="s">
        <v>1420</v>
      </c>
      <c r="C194" s="61">
        <v>0</v>
      </c>
      <c r="D194" s="98">
        <v>46000</v>
      </c>
      <c r="E194" s="98">
        <v>30000</v>
      </c>
      <c r="F194" s="103" t="s">
        <v>1321</v>
      </c>
      <c r="G194" s="97" t="s">
        <v>417</v>
      </c>
    </row>
    <row r="195" spans="1:7" ht="12.75">
      <c r="A195" t="s">
        <v>7</v>
      </c>
      <c r="B195" s="99" t="s">
        <v>8</v>
      </c>
      <c r="C195" s="65">
        <v>0</v>
      </c>
      <c r="E195" s="100">
        <v>30000</v>
      </c>
      <c r="F195" t="s">
        <v>1321</v>
      </c>
      <c r="G195" t="s">
        <v>1310</v>
      </c>
    </row>
    <row r="196" spans="1:7" ht="12.75">
      <c r="A196" t="s">
        <v>9</v>
      </c>
      <c r="B196" s="99" t="s">
        <v>10</v>
      </c>
      <c r="C196" s="65">
        <v>0</v>
      </c>
      <c r="E196" s="100">
        <v>0</v>
      </c>
      <c r="F196" t="s">
        <v>1321</v>
      </c>
      <c r="G196" t="s">
        <v>1310</v>
      </c>
    </row>
    <row r="197" spans="1:7" ht="12.75">
      <c r="A197" s="103" t="s">
        <v>11</v>
      </c>
      <c r="B197" s="103" t="s">
        <v>12</v>
      </c>
      <c r="C197" s="61">
        <v>0</v>
      </c>
      <c r="D197" s="98">
        <v>400000</v>
      </c>
      <c r="E197" s="98">
        <v>76929.56</v>
      </c>
      <c r="F197" s="103" t="s">
        <v>1321</v>
      </c>
      <c r="G197" s="97" t="s">
        <v>418</v>
      </c>
    </row>
    <row r="198" spans="1:7" ht="25.5">
      <c r="A198" t="s">
        <v>13</v>
      </c>
      <c r="B198" s="99" t="s">
        <v>14</v>
      </c>
      <c r="C198" s="65">
        <v>0</v>
      </c>
      <c r="E198" s="100">
        <v>76929.56</v>
      </c>
      <c r="F198" t="s">
        <v>1321</v>
      </c>
      <c r="G198" t="s">
        <v>1310</v>
      </c>
    </row>
    <row r="199" spans="2:7" ht="12.75">
      <c r="B199" s="99"/>
      <c r="C199" s="65"/>
      <c r="E199" s="100"/>
      <c r="F199"/>
      <c r="G199"/>
    </row>
    <row r="200" spans="2:7" ht="12.75">
      <c r="B200" s="99"/>
      <c r="C200" s="65"/>
      <c r="E200" s="100"/>
      <c r="F200"/>
      <c r="G200"/>
    </row>
    <row r="201" spans="2:7" ht="12.75">
      <c r="B201" s="99"/>
      <c r="C201" s="65"/>
      <c r="E201" s="100"/>
      <c r="F201"/>
      <c r="G201"/>
    </row>
    <row r="202" spans="1:7" ht="24">
      <c r="A202" s="31" t="s">
        <v>1294</v>
      </c>
      <c r="B202" s="31" t="s">
        <v>1295</v>
      </c>
      <c r="C202" s="31" t="s">
        <v>337</v>
      </c>
      <c r="D202" s="31" t="s">
        <v>338</v>
      </c>
      <c r="E202" s="31" t="s">
        <v>339</v>
      </c>
      <c r="F202" s="144" t="s">
        <v>1300</v>
      </c>
      <c r="G202" s="145" t="s">
        <v>1301</v>
      </c>
    </row>
    <row r="203" spans="1:7" ht="12.75">
      <c r="A203" s="34">
        <v>1</v>
      </c>
      <c r="B203" s="35">
        <v>2</v>
      </c>
      <c r="C203" s="34">
        <v>3</v>
      </c>
      <c r="D203" s="34">
        <v>4</v>
      </c>
      <c r="E203" s="34">
        <v>5</v>
      </c>
      <c r="F203" s="146">
        <v>6</v>
      </c>
      <c r="G203" s="147">
        <v>7</v>
      </c>
    </row>
    <row r="204" spans="1:7" ht="12.75">
      <c r="A204" s="103" t="s">
        <v>15</v>
      </c>
      <c r="B204" s="103" t="s">
        <v>1284</v>
      </c>
      <c r="C204" s="61">
        <v>14790737.4</v>
      </c>
      <c r="D204" s="98">
        <v>25829625</v>
      </c>
      <c r="E204" s="98">
        <v>1876785.62</v>
      </c>
      <c r="F204" s="103" t="s">
        <v>419</v>
      </c>
      <c r="G204" s="97" t="s">
        <v>420</v>
      </c>
    </row>
    <row r="205" spans="1:7" ht="12.75">
      <c r="A205" s="103" t="s">
        <v>16</v>
      </c>
      <c r="B205" s="103" t="s">
        <v>17</v>
      </c>
      <c r="C205" s="61">
        <v>445375</v>
      </c>
      <c r="D205" s="98">
        <v>780000</v>
      </c>
      <c r="E205" s="98">
        <v>231808</v>
      </c>
      <c r="F205" s="103" t="s">
        <v>421</v>
      </c>
      <c r="G205" s="97" t="s">
        <v>422</v>
      </c>
    </row>
    <row r="206" spans="1:7" ht="12.75">
      <c r="A206" s="103" t="s">
        <v>18</v>
      </c>
      <c r="B206" s="103" t="s">
        <v>19</v>
      </c>
      <c r="C206" s="61">
        <v>11000</v>
      </c>
      <c r="D206" s="98">
        <v>300000</v>
      </c>
      <c r="E206" s="98">
        <v>6808</v>
      </c>
      <c r="F206" s="103" t="s">
        <v>423</v>
      </c>
      <c r="G206" s="97" t="s">
        <v>424</v>
      </c>
    </row>
    <row r="207" spans="1:7" ht="12.75">
      <c r="A207" t="s">
        <v>20</v>
      </c>
      <c r="B207" s="99" t="s">
        <v>1439</v>
      </c>
      <c r="C207" s="65">
        <v>11000</v>
      </c>
      <c r="E207" s="100">
        <v>6808</v>
      </c>
      <c r="F207" t="s">
        <v>423</v>
      </c>
      <c r="G207" t="s">
        <v>1310</v>
      </c>
    </row>
    <row r="208" spans="1:7" ht="12.75">
      <c r="A208" s="103" t="s">
        <v>21</v>
      </c>
      <c r="B208" s="103" t="s">
        <v>22</v>
      </c>
      <c r="C208" s="61">
        <v>434375</v>
      </c>
      <c r="D208" s="98">
        <v>480000</v>
      </c>
      <c r="E208" s="98">
        <v>225000</v>
      </c>
      <c r="F208" s="103" t="s">
        <v>425</v>
      </c>
      <c r="G208" s="97" t="s">
        <v>426</v>
      </c>
    </row>
    <row r="209" spans="1:7" ht="12.75">
      <c r="A209" t="s">
        <v>23</v>
      </c>
      <c r="B209" s="99" t="s">
        <v>24</v>
      </c>
      <c r="C209" s="65">
        <v>434375</v>
      </c>
      <c r="E209" s="100">
        <v>225000</v>
      </c>
      <c r="F209" t="s">
        <v>425</v>
      </c>
      <c r="G209" t="s">
        <v>1310</v>
      </c>
    </row>
    <row r="210" spans="1:7" ht="12.75">
      <c r="A210" s="103" t="s">
        <v>25</v>
      </c>
      <c r="B210" s="103" t="s">
        <v>26</v>
      </c>
      <c r="C210" s="61">
        <v>13390744.13</v>
      </c>
      <c r="D210" s="98">
        <v>22357325</v>
      </c>
      <c r="E210" s="98">
        <v>1397415.12</v>
      </c>
      <c r="F210" s="103" t="s">
        <v>427</v>
      </c>
      <c r="G210" s="97" t="s">
        <v>428</v>
      </c>
    </row>
    <row r="211" spans="1:7" ht="12.75">
      <c r="A211" s="103" t="s">
        <v>27</v>
      </c>
      <c r="B211" s="103" t="s">
        <v>28</v>
      </c>
      <c r="C211" s="61">
        <v>13256985.78</v>
      </c>
      <c r="D211" s="98">
        <v>20974000</v>
      </c>
      <c r="E211" s="98">
        <v>1188666.27</v>
      </c>
      <c r="F211" s="103" t="s">
        <v>429</v>
      </c>
      <c r="G211" s="97" t="s">
        <v>430</v>
      </c>
    </row>
    <row r="212" spans="1:7" ht="12.75">
      <c r="A212" t="s">
        <v>29</v>
      </c>
      <c r="B212" s="99" t="s">
        <v>1445</v>
      </c>
      <c r="C212" s="65">
        <v>0</v>
      </c>
      <c r="E212" s="100">
        <v>0</v>
      </c>
      <c r="F212" t="s">
        <v>1321</v>
      </c>
      <c r="G212" t="s">
        <v>1310</v>
      </c>
    </row>
    <row r="213" spans="1:7" ht="12.75">
      <c r="A213" t="s">
        <v>30</v>
      </c>
      <c r="B213" s="99" t="s">
        <v>1447</v>
      </c>
      <c r="C213" s="65">
        <v>0</v>
      </c>
      <c r="E213" s="100">
        <v>216989.38</v>
      </c>
      <c r="F213" t="s">
        <v>1321</v>
      </c>
      <c r="G213" t="s">
        <v>1310</v>
      </c>
    </row>
    <row r="214" spans="1:7" ht="12.75">
      <c r="A214" t="s">
        <v>31</v>
      </c>
      <c r="B214" s="99" t="s">
        <v>32</v>
      </c>
      <c r="C214" s="65">
        <v>0</v>
      </c>
      <c r="E214" s="100">
        <v>0</v>
      </c>
      <c r="F214" t="s">
        <v>1321</v>
      </c>
      <c r="G214" t="s">
        <v>1310</v>
      </c>
    </row>
    <row r="215" spans="1:7" ht="12.75">
      <c r="A215" t="s">
        <v>33</v>
      </c>
      <c r="B215" s="99" t="s">
        <v>34</v>
      </c>
      <c r="C215" s="65">
        <v>13256985.78</v>
      </c>
      <c r="E215" s="100">
        <v>971676.89</v>
      </c>
      <c r="F215" t="s">
        <v>431</v>
      </c>
      <c r="G215" t="s">
        <v>1310</v>
      </c>
    </row>
    <row r="216" spans="1:7" ht="12.75">
      <c r="A216" s="103" t="s">
        <v>35</v>
      </c>
      <c r="B216" s="103" t="s">
        <v>36</v>
      </c>
      <c r="C216" s="61">
        <v>93627.95</v>
      </c>
      <c r="D216" s="98">
        <v>374685</v>
      </c>
      <c r="E216" s="98">
        <v>2819.59</v>
      </c>
      <c r="F216" s="103" t="s">
        <v>432</v>
      </c>
      <c r="G216" s="97" t="s">
        <v>433</v>
      </c>
    </row>
    <row r="217" spans="1:7" ht="12.75">
      <c r="A217" t="s">
        <v>37</v>
      </c>
      <c r="B217" s="99" t="s">
        <v>38</v>
      </c>
      <c r="C217" s="65">
        <v>20767</v>
      </c>
      <c r="E217" s="100">
        <v>389.6</v>
      </c>
      <c r="F217" t="s">
        <v>434</v>
      </c>
      <c r="G217" t="s">
        <v>1310</v>
      </c>
    </row>
    <row r="218" spans="1:7" ht="12.75">
      <c r="A218" t="s">
        <v>39</v>
      </c>
      <c r="B218" s="99" t="s">
        <v>40</v>
      </c>
      <c r="C218" s="65">
        <v>359</v>
      </c>
      <c r="E218" s="100">
        <v>0</v>
      </c>
      <c r="F218" t="s">
        <v>1321</v>
      </c>
      <c r="G218" t="s">
        <v>1310</v>
      </c>
    </row>
    <row r="219" spans="1:7" ht="12.75">
      <c r="A219" t="s">
        <v>41</v>
      </c>
      <c r="B219" s="99" t="s">
        <v>42</v>
      </c>
      <c r="C219" s="65">
        <v>23052.23</v>
      </c>
      <c r="E219" s="100">
        <v>0</v>
      </c>
      <c r="F219" t="s">
        <v>1321</v>
      </c>
      <c r="G219" t="s">
        <v>1310</v>
      </c>
    </row>
    <row r="220" spans="1:7" ht="12.75">
      <c r="A220" t="s">
        <v>43</v>
      </c>
      <c r="B220" s="99" t="s">
        <v>44</v>
      </c>
      <c r="C220" s="65">
        <v>0</v>
      </c>
      <c r="E220" s="100">
        <v>0</v>
      </c>
      <c r="F220" t="s">
        <v>1321</v>
      </c>
      <c r="G220" t="s">
        <v>1310</v>
      </c>
    </row>
    <row r="221" spans="1:7" ht="12.75">
      <c r="A221" t="s">
        <v>45</v>
      </c>
      <c r="B221" s="99" t="s">
        <v>46</v>
      </c>
      <c r="C221" s="65">
        <v>49449.72</v>
      </c>
      <c r="E221" s="100">
        <v>2429.99</v>
      </c>
      <c r="F221" t="s">
        <v>435</v>
      </c>
      <c r="G221" t="s">
        <v>1310</v>
      </c>
    </row>
    <row r="222" spans="1:7" ht="12.75">
      <c r="A222" s="103" t="s">
        <v>47</v>
      </c>
      <c r="B222" s="103" t="s">
        <v>436</v>
      </c>
      <c r="C222" s="61">
        <v>38491.03</v>
      </c>
      <c r="D222" s="98">
        <v>112000</v>
      </c>
      <c r="E222" s="98">
        <v>19606.33</v>
      </c>
      <c r="F222" s="103" t="s">
        <v>437</v>
      </c>
      <c r="G222" s="97" t="s">
        <v>438</v>
      </c>
    </row>
    <row r="223" spans="1:7" ht="12.75">
      <c r="A223" t="s">
        <v>49</v>
      </c>
      <c r="B223" s="99" t="s">
        <v>50</v>
      </c>
      <c r="C223" s="65">
        <v>38491.03</v>
      </c>
      <c r="E223" s="100">
        <v>19606.33</v>
      </c>
      <c r="F223" t="s">
        <v>437</v>
      </c>
      <c r="G223" t="s">
        <v>1310</v>
      </c>
    </row>
    <row r="224" spans="1:7" ht="12.75">
      <c r="A224" t="s">
        <v>51</v>
      </c>
      <c r="B224" s="99" t="s">
        <v>52</v>
      </c>
      <c r="C224" s="65">
        <v>0</v>
      </c>
      <c r="E224" s="100">
        <v>0</v>
      </c>
      <c r="F224" t="s">
        <v>1321</v>
      </c>
      <c r="G224" t="s">
        <v>1310</v>
      </c>
    </row>
    <row r="225" spans="1:7" ht="12.75">
      <c r="A225" s="103" t="s">
        <v>53</v>
      </c>
      <c r="B225" s="103" t="s">
        <v>54</v>
      </c>
      <c r="C225" s="61">
        <v>1639.37</v>
      </c>
      <c r="D225" s="98">
        <v>896640</v>
      </c>
      <c r="E225" s="98">
        <v>186322.93</v>
      </c>
      <c r="F225" s="103" t="s">
        <v>439</v>
      </c>
      <c r="G225" s="97" t="s">
        <v>440</v>
      </c>
    </row>
    <row r="226" spans="1:7" ht="12.75">
      <c r="A226" t="s">
        <v>55</v>
      </c>
      <c r="B226" s="99" t="s">
        <v>56</v>
      </c>
      <c r="C226" s="65">
        <v>0</v>
      </c>
      <c r="E226" s="100">
        <v>0</v>
      </c>
      <c r="F226" t="s">
        <v>1321</v>
      </c>
      <c r="G226" t="s">
        <v>1310</v>
      </c>
    </row>
    <row r="227" spans="1:7" ht="12.75">
      <c r="A227" t="s">
        <v>57</v>
      </c>
      <c r="B227" s="99" t="s">
        <v>58</v>
      </c>
      <c r="C227" s="65">
        <v>1639.37</v>
      </c>
      <c r="E227" s="100">
        <v>186322.93</v>
      </c>
      <c r="F227" t="s">
        <v>439</v>
      </c>
      <c r="G227" t="s">
        <v>1310</v>
      </c>
    </row>
    <row r="228" spans="1:7" ht="12.75">
      <c r="A228" t="s">
        <v>59</v>
      </c>
      <c r="B228" s="99" t="s">
        <v>60</v>
      </c>
      <c r="C228" s="65">
        <v>0</v>
      </c>
      <c r="E228" s="100">
        <v>0</v>
      </c>
      <c r="F228" t="s">
        <v>1321</v>
      </c>
      <c r="G228" t="s">
        <v>1310</v>
      </c>
    </row>
    <row r="229" spans="1:7" ht="12.75">
      <c r="A229" s="103" t="s">
        <v>61</v>
      </c>
      <c r="B229" s="103" t="s">
        <v>62</v>
      </c>
      <c r="C229" s="61">
        <v>954618.27</v>
      </c>
      <c r="D229" s="98">
        <v>2692300</v>
      </c>
      <c r="E229" s="98">
        <v>247562.5</v>
      </c>
      <c r="F229" s="103" t="s">
        <v>441</v>
      </c>
      <c r="G229" s="97" t="s">
        <v>442</v>
      </c>
    </row>
    <row r="230" spans="1:7" ht="12.75">
      <c r="A230" s="103" t="s">
        <v>63</v>
      </c>
      <c r="B230" s="103" t="s">
        <v>64</v>
      </c>
      <c r="C230" s="61">
        <v>905272.02</v>
      </c>
      <c r="D230" s="98">
        <v>2632300</v>
      </c>
      <c r="E230" s="98">
        <v>201982.5</v>
      </c>
      <c r="F230" s="103" t="s">
        <v>443</v>
      </c>
      <c r="G230" s="97" t="s">
        <v>444</v>
      </c>
    </row>
    <row r="231" spans="1:7" ht="12.75">
      <c r="A231" t="s">
        <v>65</v>
      </c>
      <c r="B231" s="99" t="s">
        <v>64</v>
      </c>
      <c r="C231" s="65">
        <v>905272.02</v>
      </c>
      <c r="E231" s="100">
        <v>201982.5</v>
      </c>
      <c r="F231" t="s">
        <v>443</v>
      </c>
      <c r="G231" t="s">
        <v>1310</v>
      </c>
    </row>
    <row r="232" spans="1:7" ht="12.75">
      <c r="A232" s="103" t="s">
        <v>66</v>
      </c>
      <c r="B232" s="103" t="s">
        <v>67</v>
      </c>
      <c r="C232" s="61">
        <v>49346.25</v>
      </c>
      <c r="D232" s="98">
        <v>60000</v>
      </c>
      <c r="E232" s="98">
        <v>45580</v>
      </c>
      <c r="F232" s="103" t="s">
        <v>445</v>
      </c>
      <c r="G232" s="97" t="s">
        <v>446</v>
      </c>
    </row>
    <row r="233" spans="1:7" ht="12.75">
      <c r="A233" t="s">
        <v>68</v>
      </c>
      <c r="B233" s="99" t="s">
        <v>67</v>
      </c>
      <c r="C233" s="65">
        <v>49346.25</v>
      </c>
      <c r="E233" s="100">
        <v>45580</v>
      </c>
      <c r="F233" t="s">
        <v>445</v>
      </c>
      <c r="G233" t="s">
        <v>1310</v>
      </c>
    </row>
    <row r="234" spans="2:7" ht="12.75">
      <c r="B234" s="99"/>
      <c r="C234" s="65"/>
      <c r="E234" s="100"/>
      <c r="F234"/>
      <c r="G234"/>
    </row>
    <row r="235" spans="1:7" ht="12.75">
      <c r="A235" s="103"/>
      <c r="B235" s="103"/>
      <c r="C235" s="61"/>
      <c r="D235" s="98"/>
      <c r="E235" s="98"/>
      <c r="F235" s="103"/>
      <c r="G235" s="97"/>
    </row>
    <row r="236" spans="1:7" ht="12.75">
      <c r="A236" s="103"/>
      <c r="B236" s="103"/>
      <c r="C236" s="61"/>
      <c r="D236" s="98"/>
      <c r="E236" s="98"/>
      <c r="F236" s="103"/>
      <c r="G236" s="97"/>
    </row>
    <row r="237" spans="2:7" ht="12.75">
      <c r="B237" s="99"/>
      <c r="C237" s="65"/>
      <c r="E237" s="100"/>
      <c r="F237"/>
      <c r="G237"/>
    </row>
    <row r="238" spans="1:7" ht="12.75">
      <c r="A238" s="103"/>
      <c r="B238" s="103"/>
      <c r="C238" s="61"/>
      <c r="D238" s="98"/>
      <c r="E238" s="98"/>
      <c r="F238" s="103"/>
      <c r="G238" s="97"/>
    </row>
    <row r="239" spans="2:7" ht="12.75">
      <c r="B239" s="99"/>
      <c r="C239" s="65"/>
      <c r="E239" s="100"/>
      <c r="F239"/>
      <c r="G239"/>
    </row>
    <row r="244" spans="1:3" ht="12.75">
      <c r="A244" s="27" t="s">
        <v>69</v>
      </c>
      <c r="B244" s="26"/>
      <c r="C244" s="26"/>
    </row>
    <row r="245" ht="9.75" customHeight="1"/>
    <row r="246" spans="1:7" ht="24">
      <c r="A246" s="25" t="s">
        <v>70</v>
      </c>
      <c r="B246" s="40" t="s">
        <v>1295</v>
      </c>
      <c r="C246" s="40" t="s">
        <v>337</v>
      </c>
      <c r="D246" s="40" t="s">
        <v>338</v>
      </c>
      <c r="E246" s="40" t="s">
        <v>339</v>
      </c>
      <c r="F246" s="148" t="s">
        <v>1300</v>
      </c>
      <c r="G246" s="149" t="s">
        <v>1301</v>
      </c>
    </row>
    <row r="247" spans="1:7" ht="12.75">
      <c r="A247" s="41">
        <v>1</v>
      </c>
      <c r="B247" s="42">
        <v>2</v>
      </c>
      <c r="C247" s="36">
        <v>3</v>
      </c>
      <c r="D247" s="36">
        <v>4</v>
      </c>
      <c r="E247" s="36">
        <v>5</v>
      </c>
      <c r="F247" s="147">
        <v>6</v>
      </c>
      <c r="G247" s="150">
        <v>7</v>
      </c>
    </row>
    <row r="248" spans="1:7" ht="12.75">
      <c r="A248" s="43" t="s">
        <v>79</v>
      </c>
      <c r="B248" s="44" t="s">
        <v>108</v>
      </c>
      <c r="C248" s="45">
        <f>C249+C250+C251+C252</f>
        <v>11091600.46</v>
      </c>
      <c r="D248" s="45">
        <f>D249+D250+D251+D252</f>
        <v>25702440</v>
      </c>
      <c r="E248" s="45">
        <f>E249+E250+E251+E252</f>
        <v>8584105.540000001</v>
      </c>
      <c r="F248" s="170">
        <f>E248/C248</f>
        <v>0.7739284849789838</v>
      </c>
      <c r="G248" s="171">
        <f>E248/D248</f>
        <v>0.33398018009185126</v>
      </c>
    </row>
    <row r="249" spans="1:7" ht="12.75">
      <c r="A249" s="43" t="s">
        <v>73</v>
      </c>
      <c r="B249" s="46" t="s">
        <v>108</v>
      </c>
      <c r="C249" s="47">
        <v>10473502.35</v>
      </c>
      <c r="D249" s="47">
        <v>24017880</v>
      </c>
      <c r="E249" s="47">
        <v>8029579.47</v>
      </c>
      <c r="F249" s="170">
        <f aca="true" t="shared" si="2" ref="F249:F283">E249/C249</f>
        <v>0.7666565778733988</v>
      </c>
      <c r="G249" s="171">
        <f aca="true" t="shared" si="3" ref="G249:G283">E249/D249</f>
        <v>0.3343167452747703</v>
      </c>
    </row>
    <row r="250" spans="1:7" ht="12.75">
      <c r="A250" s="43" t="s">
        <v>74</v>
      </c>
      <c r="B250" s="46" t="s">
        <v>109</v>
      </c>
      <c r="C250" s="47">
        <v>232741.46</v>
      </c>
      <c r="D250" s="47">
        <v>514560</v>
      </c>
      <c r="E250" s="47">
        <v>172307.5</v>
      </c>
      <c r="F250" s="170">
        <f t="shared" si="2"/>
        <v>0.740338657323882</v>
      </c>
      <c r="G250" s="171">
        <f t="shared" si="3"/>
        <v>0.33486376710199006</v>
      </c>
    </row>
    <row r="251" spans="1:7" ht="12.75">
      <c r="A251" s="43" t="s">
        <v>75</v>
      </c>
      <c r="B251" s="46" t="s">
        <v>110</v>
      </c>
      <c r="C251" s="47">
        <v>12155.99</v>
      </c>
      <c r="D251" s="47">
        <v>25000</v>
      </c>
      <c r="E251" s="47">
        <v>14966.61</v>
      </c>
      <c r="F251" s="170">
        <f t="shared" si="2"/>
        <v>1.231212760128957</v>
      </c>
      <c r="G251" s="171">
        <f t="shared" si="3"/>
        <v>0.5986644</v>
      </c>
    </row>
    <row r="252" spans="1:7" ht="12.75">
      <c r="A252" s="43" t="s">
        <v>77</v>
      </c>
      <c r="B252" s="46" t="s">
        <v>112</v>
      </c>
      <c r="C252" s="51">
        <v>373200.66</v>
      </c>
      <c r="D252" s="47">
        <v>1145000</v>
      </c>
      <c r="E252" s="47">
        <v>367251.96</v>
      </c>
      <c r="F252" s="170">
        <f t="shared" si="2"/>
        <v>0.9840603175782167</v>
      </c>
      <c r="G252" s="171">
        <f t="shared" si="3"/>
        <v>0.3207440698689957</v>
      </c>
    </row>
    <row r="253" spans="1:7" ht="12.75">
      <c r="A253" s="43" t="s">
        <v>78</v>
      </c>
      <c r="B253" s="44" t="s">
        <v>113</v>
      </c>
      <c r="C253" s="45">
        <f>C254+C255+C256+C257</f>
        <v>1370900.04</v>
      </c>
      <c r="D253" s="45">
        <f>D254+D255+D256+D257</f>
        <v>2760500</v>
      </c>
      <c r="E253" s="45">
        <f>E254+E255+E256+E257</f>
        <v>912516.36</v>
      </c>
      <c r="F253" s="170">
        <f t="shared" si="2"/>
        <v>0.6656330391528765</v>
      </c>
      <c r="G253" s="171">
        <f t="shared" si="3"/>
        <v>0.3305619851476182</v>
      </c>
    </row>
    <row r="254" spans="1:7" ht="12.75">
      <c r="A254" s="43" t="s">
        <v>80</v>
      </c>
      <c r="B254" s="46" t="s">
        <v>114</v>
      </c>
      <c r="C254" s="47">
        <v>130271.57</v>
      </c>
      <c r="D254" s="47">
        <v>291000</v>
      </c>
      <c r="E254" s="47">
        <v>117193.67</v>
      </c>
      <c r="F254" s="170">
        <f t="shared" si="2"/>
        <v>0.8996104829319244</v>
      </c>
      <c r="G254" s="171">
        <f t="shared" si="3"/>
        <v>0.4027273883161512</v>
      </c>
    </row>
    <row r="255" spans="1:7" ht="12.75">
      <c r="A255" s="43" t="s">
        <v>81</v>
      </c>
      <c r="B255" s="46" t="s">
        <v>115</v>
      </c>
      <c r="C255" s="47">
        <v>185869.08</v>
      </c>
      <c r="D255" s="47">
        <v>703500</v>
      </c>
      <c r="E255" s="47">
        <v>65571.79</v>
      </c>
      <c r="F255" s="170">
        <f t="shared" si="2"/>
        <v>0.35278482036926206</v>
      </c>
      <c r="G255" s="171">
        <f t="shared" si="3"/>
        <v>0.09320794598436388</v>
      </c>
    </row>
    <row r="256" spans="1:7" ht="12.75">
      <c r="A256" s="43" t="s">
        <v>82</v>
      </c>
      <c r="B256" s="46" t="s">
        <v>116</v>
      </c>
      <c r="C256" s="47">
        <v>1036178.89</v>
      </c>
      <c r="D256" s="47">
        <v>1726000</v>
      </c>
      <c r="E256" s="47">
        <v>717667.4</v>
      </c>
      <c r="F256" s="170">
        <f t="shared" si="2"/>
        <v>0.6926095550933296</v>
      </c>
      <c r="G256" s="171">
        <f t="shared" si="3"/>
        <v>0.41579803012746236</v>
      </c>
    </row>
    <row r="257" spans="1:7" ht="12.75">
      <c r="A257" s="43" t="s">
        <v>83</v>
      </c>
      <c r="B257" s="46" t="s">
        <v>117</v>
      </c>
      <c r="C257" s="47">
        <v>18580.5</v>
      </c>
      <c r="D257" s="47">
        <v>40000</v>
      </c>
      <c r="E257" s="47">
        <v>12083.5</v>
      </c>
      <c r="F257" s="170">
        <f t="shared" si="2"/>
        <v>0.6503323376658324</v>
      </c>
      <c r="G257" s="171">
        <f t="shared" si="3"/>
        <v>0.3020875</v>
      </c>
    </row>
    <row r="258" spans="1:7" ht="12.75">
      <c r="A258" s="43" t="s">
        <v>84</v>
      </c>
      <c r="B258" s="44" t="s">
        <v>118</v>
      </c>
      <c r="C258" s="45">
        <f>C259+C260+C261+C262+C263+C264+C265+C266+C267</f>
        <v>5066085.74</v>
      </c>
      <c r="D258" s="45">
        <f>D259+D260+D261+D262+D263+D264+D265+D266+D267</f>
        <v>12022100</v>
      </c>
      <c r="E258" s="45">
        <f>E259+E260+E261+E262+E263+E264+E265+E266+E267</f>
        <v>4301016.739999999</v>
      </c>
      <c r="F258" s="170">
        <f t="shared" si="2"/>
        <v>0.8489822242921611</v>
      </c>
      <c r="G258" s="171">
        <f t="shared" si="3"/>
        <v>0.35775918849452254</v>
      </c>
    </row>
    <row r="259" spans="1:7" ht="12.75">
      <c r="A259" s="43" t="s">
        <v>85</v>
      </c>
      <c r="B259" s="46" t="s">
        <v>119</v>
      </c>
      <c r="C259" s="47">
        <v>317723.22</v>
      </c>
      <c r="D259" s="47">
        <v>750000</v>
      </c>
      <c r="E259" s="47">
        <v>207737.05</v>
      </c>
      <c r="F259" s="170">
        <f t="shared" si="2"/>
        <v>0.6538302425614345</v>
      </c>
      <c r="G259" s="171">
        <f t="shared" si="3"/>
        <v>0.27698273333333334</v>
      </c>
    </row>
    <row r="260" spans="1:7" ht="12.75">
      <c r="A260" s="43" t="s">
        <v>86</v>
      </c>
      <c r="B260" s="46" t="s">
        <v>120</v>
      </c>
      <c r="C260" s="47">
        <v>0</v>
      </c>
      <c r="D260" s="47">
        <v>0</v>
      </c>
      <c r="E260" s="47">
        <v>0</v>
      </c>
      <c r="F260" s="170">
        <v>0</v>
      </c>
      <c r="G260" s="171">
        <v>0</v>
      </c>
    </row>
    <row r="261" spans="1:7" ht="12.75">
      <c r="A261" s="43" t="s">
        <v>87</v>
      </c>
      <c r="B261" s="46" t="s">
        <v>121</v>
      </c>
      <c r="C261" s="47">
        <v>0</v>
      </c>
      <c r="D261" s="47">
        <v>0</v>
      </c>
      <c r="E261" s="47">
        <v>0</v>
      </c>
      <c r="F261" s="170">
        <v>0</v>
      </c>
      <c r="G261" s="171">
        <v>0</v>
      </c>
    </row>
    <row r="262" spans="1:7" ht="12.75">
      <c r="A262" s="43" t="s">
        <v>88</v>
      </c>
      <c r="B262" s="46" t="s">
        <v>122</v>
      </c>
      <c r="C262" s="47">
        <v>0</v>
      </c>
      <c r="D262" s="47">
        <v>0</v>
      </c>
      <c r="E262" s="47">
        <v>0</v>
      </c>
      <c r="F262" s="170">
        <v>0</v>
      </c>
      <c r="G262" s="171">
        <v>0</v>
      </c>
    </row>
    <row r="263" spans="1:7" ht="12.75">
      <c r="A263" s="43" t="s">
        <v>89</v>
      </c>
      <c r="B263" s="46" t="s">
        <v>123</v>
      </c>
      <c r="C263" s="47">
        <v>3028733.53</v>
      </c>
      <c r="D263" s="47">
        <v>6350000</v>
      </c>
      <c r="E263" s="47">
        <v>2870430.15</v>
      </c>
      <c r="F263" s="170">
        <f t="shared" si="2"/>
        <v>0.9477328135895798</v>
      </c>
      <c r="G263" s="171">
        <f t="shared" si="3"/>
        <v>0.45203624409448817</v>
      </c>
    </row>
    <row r="264" spans="1:7" ht="12.75">
      <c r="A264" s="43" t="s">
        <v>90</v>
      </c>
      <c r="B264" s="46" t="s">
        <v>124</v>
      </c>
      <c r="C264" s="47">
        <v>1482700.72</v>
      </c>
      <c r="D264" s="47">
        <v>3600000</v>
      </c>
      <c r="E264" s="47">
        <v>837890.54</v>
      </c>
      <c r="F264" s="170">
        <f t="shared" si="2"/>
        <v>0.5651110360289028</v>
      </c>
      <c r="G264" s="171">
        <f t="shared" si="3"/>
        <v>0.23274737222222222</v>
      </c>
    </row>
    <row r="265" spans="1:7" ht="12.75">
      <c r="A265" s="43" t="s">
        <v>91</v>
      </c>
      <c r="B265" s="46" t="s">
        <v>125</v>
      </c>
      <c r="C265" s="47">
        <v>32103.7</v>
      </c>
      <c r="D265" s="47">
        <v>100000</v>
      </c>
      <c r="E265" s="47">
        <v>9194.34</v>
      </c>
      <c r="F265" s="170">
        <f t="shared" si="2"/>
        <v>0.2863950261184848</v>
      </c>
      <c r="G265" s="171">
        <f t="shared" si="3"/>
        <v>0.0919434</v>
      </c>
    </row>
    <row r="266" spans="1:7" ht="12.75">
      <c r="A266" s="43" t="s">
        <v>92</v>
      </c>
      <c r="B266" s="46" t="s">
        <v>126</v>
      </c>
      <c r="C266" s="47">
        <v>4824.57</v>
      </c>
      <c r="D266" s="47">
        <v>280000</v>
      </c>
      <c r="E266" s="47">
        <v>313.19</v>
      </c>
      <c r="F266" s="170">
        <f t="shared" si="2"/>
        <v>0.06491562978669602</v>
      </c>
      <c r="G266" s="171">
        <f t="shared" si="3"/>
        <v>0.0011185357142857143</v>
      </c>
    </row>
    <row r="267" spans="1:7" ht="12.75">
      <c r="A267" s="43" t="s">
        <v>93</v>
      </c>
      <c r="B267" s="46" t="s">
        <v>127</v>
      </c>
      <c r="C267" s="47">
        <v>200000</v>
      </c>
      <c r="D267" s="47">
        <v>942100</v>
      </c>
      <c r="E267" s="47">
        <v>375451.47</v>
      </c>
      <c r="F267" s="170">
        <f t="shared" si="2"/>
        <v>1.8772573499999998</v>
      </c>
      <c r="G267" s="171">
        <f t="shared" si="3"/>
        <v>0.39852613310688884</v>
      </c>
    </row>
    <row r="268" spans="1:7" ht="12.75">
      <c r="A268" s="43" t="s">
        <v>94</v>
      </c>
      <c r="B268" s="44" t="s">
        <v>128</v>
      </c>
      <c r="C268" s="45">
        <f>C269+C270+C271+C272+C273</f>
        <v>153772.62</v>
      </c>
      <c r="D268" s="45">
        <f>D269+D270+D271+D272+D273</f>
        <v>21113500</v>
      </c>
      <c r="E268" s="45">
        <f>E269+E270+E271+E272+E273</f>
        <v>1952270.39</v>
      </c>
      <c r="F268" s="170">
        <f t="shared" si="2"/>
        <v>12.695825758837952</v>
      </c>
      <c r="G268" s="171">
        <f t="shared" si="3"/>
        <v>0.09246550264049068</v>
      </c>
    </row>
    <row r="269" spans="1:7" ht="12.75">
      <c r="A269" s="43" t="s">
        <v>95</v>
      </c>
      <c r="B269" s="46" t="s">
        <v>129</v>
      </c>
      <c r="C269" s="47">
        <v>17272.62</v>
      </c>
      <c r="D269" s="47">
        <v>4009500</v>
      </c>
      <c r="E269" s="47">
        <v>87589.96</v>
      </c>
      <c r="F269" s="170">
        <f t="shared" si="2"/>
        <v>5.071029177970685</v>
      </c>
      <c r="G269" s="171">
        <f t="shared" si="3"/>
        <v>0.021845606684125204</v>
      </c>
    </row>
    <row r="270" spans="1:7" ht="12.75">
      <c r="A270" s="43" t="s">
        <v>96</v>
      </c>
      <c r="B270" s="46" t="s">
        <v>130</v>
      </c>
      <c r="C270" s="47">
        <v>0</v>
      </c>
      <c r="D270" s="47">
        <v>16770000</v>
      </c>
      <c r="E270" s="47">
        <v>1769851.68</v>
      </c>
      <c r="F270" s="170" t="e">
        <f t="shared" si="2"/>
        <v>#DIV/0!</v>
      </c>
      <c r="G270" s="171">
        <f t="shared" si="3"/>
        <v>0.10553677280858675</v>
      </c>
    </row>
    <row r="271" spans="1:7" ht="12.75">
      <c r="A271" s="43" t="s">
        <v>97</v>
      </c>
      <c r="B271" s="46" t="s">
        <v>131</v>
      </c>
      <c r="C271" s="47">
        <v>44000</v>
      </c>
      <c r="D271" s="47">
        <v>238000</v>
      </c>
      <c r="E271" s="47">
        <v>40000</v>
      </c>
      <c r="F271" s="170">
        <f t="shared" si="2"/>
        <v>0.9090909090909091</v>
      </c>
      <c r="G271" s="171">
        <f t="shared" si="3"/>
        <v>0.16806722689075632</v>
      </c>
    </row>
    <row r="272" spans="1:7" ht="12.75">
      <c r="A272" s="43" t="s">
        <v>98</v>
      </c>
      <c r="B272" s="46" t="s">
        <v>132</v>
      </c>
      <c r="C272" s="47">
        <v>57000</v>
      </c>
      <c r="D272" s="47">
        <v>70000</v>
      </c>
      <c r="E272" s="47">
        <v>36000</v>
      </c>
      <c r="F272" s="170">
        <f t="shared" si="2"/>
        <v>0.631578947368421</v>
      </c>
      <c r="G272" s="171">
        <f t="shared" si="3"/>
        <v>0.5142857142857142</v>
      </c>
    </row>
    <row r="273" spans="1:7" ht="12.75">
      <c r="A273" s="43" t="s">
        <v>99</v>
      </c>
      <c r="B273" s="46" t="s">
        <v>133</v>
      </c>
      <c r="C273" s="47">
        <v>35500</v>
      </c>
      <c r="D273" s="47">
        <v>26000</v>
      </c>
      <c r="E273" s="47">
        <v>18828.75</v>
      </c>
      <c r="F273" s="170">
        <f t="shared" si="2"/>
        <v>0.530387323943662</v>
      </c>
      <c r="G273" s="171">
        <f t="shared" si="3"/>
        <v>0.7241826923076923</v>
      </c>
    </row>
    <row r="274" spans="1:7" ht="12.75">
      <c r="A274" s="43" t="s">
        <v>100</v>
      </c>
      <c r="B274" s="44" t="s">
        <v>134</v>
      </c>
      <c r="C274" s="45">
        <f>C275+C276+C277+C278</f>
        <v>4100</v>
      </c>
      <c r="D274" s="45">
        <f>D275+D276+D277+D278</f>
        <v>110000</v>
      </c>
      <c r="E274" s="45">
        <f>E275+E276+E277+E278</f>
        <v>0</v>
      </c>
      <c r="F274" s="170">
        <f t="shared" si="2"/>
        <v>0</v>
      </c>
      <c r="G274" s="171">
        <f t="shared" si="3"/>
        <v>0</v>
      </c>
    </row>
    <row r="275" spans="1:7" ht="12.75">
      <c r="A275" s="43" t="s">
        <v>101</v>
      </c>
      <c r="B275" s="46" t="s">
        <v>135</v>
      </c>
      <c r="C275" s="47">
        <v>0</v>
      </c>
      <c r="D275" s="47">
        <v>100000</v>
      </c>
      <c r="E275" s="47">
        <v>0</v>
      </c>
      <c r="F275" s="170">
        <v>0</v>
      </c>
      <c r="G275" s="171">
        <f t="shared" si="3"/>
        <v>0</v>
      </c>
    </row>
    <row r="276" spans="1:7" ht="12.75">
      <c r="A276" s="43" t="s">
        <v>102</v>
      </c>
      <c r="B276" s="46" t="s">
        <v>136</v>
      </c>
      <c r="C276" s="47">
        <v>1500</v>
      </c>
      <c r="D276" s="47">
        <v>5000</v>
      </c>
      <c r="E276" s="47">
        <v>0</v>
      </c>
      <c r="F276" s="170">
        <f t="shared" si="2"/>
        <v>0</v>
      </c>
      <c r="G276" s="171">
        <f t="shared" si="3"/>
        <v>0</v>
      </c>
    </row>
    <row r="277" spans="1:7" ht="12.75">
      <c r="A277" s="43" t="s">
        <v>103</v>
      </c>
      <c r="B277" s="46" t="s">
        <v>137</v>
      </c>
      <c r="C277" s="47">
        <v>2600</v>
      </c>
      <c r="D277" s="47">
        <v>5000</v>
      </c>
      <c r="E277" s="47">
        <v>0</v>
      </c>
      <c r="F277" s="170">
        <f t="shared" si="2"/>
        <v>0</v>
      </c>
      <c r="G277" s="171">
        <f t="shared" si="3"/>
        <v>0</v>
      </c>
    </row>
    <row r="278" spans="1:7" ht="12.75">
      <c r="A278" s="43" t="s">
        <v>104</v>
      </c>
      <c r="B278" s="46" t="s">
        <v>138</v>
      </c>
      <c r="C278" s="47">
        <v>0</v>
      </c>
      <c r="D278" s="47">
        <v>0</v>
      </c>
      <c r="E278" s="47">
        <v>0</v>
      </c>
      <c r="F278" s="170">
        <v>0</v>
      </c>
      <c r="G278" s="171">
        <v>0</v>
      </c>
    </row>
    <row r="279" spans="1:7" ht="12.75">
      <c r="A279" s="43" t="s">
        <v>105</v>
      </c>
      <c r="B279" s="44" t="s">
        <v>139</v>
      </c>
      <c r="C279" s="55">
        <f>C280+C281</f>
        <v>80997.91</v>
      </c>
      <c r="D279" s="55">
        <f>D280+D281</f>
        <v>2427640</v>
      </c>
      <c r="E279" s="55">
        <f>E280+E281</f>
        <v>23971.09</v>
      </c>
      <c r="F279" s="170">
        <f t="shared" si="2"/>
        <v>0.29594701887986985</v>
      </c>
      <c r="G279" s="171">
        <f t="shared" si="3"/>
        <v>0.009874235883409401</v>
      </c>
    </row>
    <row r="280" spans="1:7" ht="12.75" customHeight="1">
      <c r="A280" s="43" t="s">
        <v>106</v>
      </c>
      <c r="B280" s="46" t="s">
        <v>140</v>
      </c>
      <c r="C280" s="37">
        <v>80997.91</v>
      </c>
      <c r="D280" s="47">
        <v>2427640</v>
      </c>
      <c r="E280" s="47">
        <v>23971.09</v>
      </c>
      <c r="F280" s="170">
        <f t="shared" si="2"/>
        <v>0.29594701887986985</v>
      </c>
      <c r="G280" s="171">
        <f t="shared" si="3"/>
        <v>0.009874235883409401</v>
      </c>
    </row>
    <row r="281" spans="1:7" ht="14.25" customHeight="1">
      <c r="A281" s="43" t="s">
        <v>107</v>
      </c>
      <c r="B281" s="46" t="s">
        <v>141</v>
      </c>
      <c r="C281" s="47">
        <v>0</v>
      </c>
      <c r="D281" s="47">
        <v>0</v>
      </c>
      <c r="E281" s="47">
        <v>0</v>
      </c>
      <c r="F281" s="170">
        <v>0</v>
      </c>
      <c r="G281" s="171">
        <v>0</v>
      </c>
    </row>
    <row r="282" spans="1:7" ht="12.75">
      <c r="A282" s="48"/>
      <c r="B282" s="28"/>
      <c r="C282" s="28"/>
      <c r="D282" s="28"/>
      <c r="E282" s="28"/>
      <c r="F282" s="170"/>
      <c r="G282" s="171"/>
    </row>
    <row r="283" spans="1:7" ht="12.75">
      <c r="A283" s="38"/>
      <c r="B283" s="39" t="s">
        <v>142</v>
      </c>
      <c r="C283" s="52">
        <f>C248+C253+C258+C268+C274+C279</f>
        <v>17767456.770000003</v>
      </c>
      <c r="D283" s="52">
        <f>D248+D253+D258+D268+D274+D279</f>
        <v>64136180</v>
      </c>
      <c r="E283" s="52">
        <f>E248+E253+E258+E268+E274+E279</f>
        <v>15773880.120000001</v>
      </c>
      <c r="F283" s="172">
        <f t="shared" si="2"/>
        <v>0.8877961727552298</v>
      </c>
      <c r="G283" s="173">
        <f t="shared" si="3"/>
        <v>0.24594355510415494</v>
      </c>
    </row>
    <row r="286" spans="1:7" ht="12.75">
      <c r="A286" s="69" t="s">
        <v>143</v>
      </c>
      <c r="B286" s="70"/>
      <c r="C286" s="71"/>
      <c r="D286" s="71"/>
      <c r="E286" s="71"/>
      <c r="F286" s="139"/>
      <c r="G286" s="139"/>
    </row>
    <row r="287" spans="1:7" ht="9.75" customHeight="1">
      <c r="A287" s="72"/>
      <c r="B287" s="73"/>
      <c r="C287" s="74"/>
      <c r="D287" s="74"/>
      <c r="E287" s="74"/>
      <c r="F287" s="139"/>
      <c r="G287" s="139"/>
    </row>
    <row r="288" spans="1:7" ht="24">
      <c r="A288" s="25" t="s">
        <v>70</v>
      </c>
      <c r="B288" s="40" t="s">
        <v>1295</v>
      </c>
      <c r="C288" s="40" t="s">
        <v>337</v>
      </c>
      <c r="D288" s="40" t="s">
        <v>338</v>
      </c>
      <c r="E288" s="40" t="s">
        <v>339</v>
      </c>
      <c r="F288" s="153" t="s">
        <v>1300</v>
      </c>
      <c r="G288" s="149" t="s">
        <v>1301</v>
      </c>
    </row>
    <row r="289" spans="1:7" ht="12.75">
      <c r="A289" s="41">
        <v>1</v>
      </c>
      <c r="B289" s="42">
        <v>2</v>
      </c>
      <c r="C289" s="36">
        <v>3</v>
      </c>
      <c r="D289" s="36">
        <v>4</v>
      </c>
      <c r="E289" s="36">
        <v>5</v>
      </c>
      <c r="F289" s="147">
        <v>6</v>
      </c>
      <c r="G289" s="150">
        <v>7</v>
      </c>
    </row>
    <row r="290" spans="1:7" ht="12.75">
      <c r="A290" s="18" t="s">
        <v>79</v>
      </c>
      <c r="B290" s="75" t="s">
        <v>108</v>
      </c>
      <c r="C290" s="76">
        <f>C291+C292+C293+C294+C295</f>
        <v>10721011.770000001</v>
      </c>
      <c r="D290" s="76">
        <f>D291+D292+D293+D294+D295</f>
        <v>26172440</v>
      </c>
      <c r="E290" s="76">
        <f>E291+E292+E293+E294+E295</f>
        <v>9388623.96</v>
      </c>
      <c r="F290" s="174">
        <f>E290/C290</f>
        <v>0.8757218219153209</v>
      </c>
      <c r="G290" s="175">
        <f>E290/D290</f>
        <v>0.35872176839454023</v>
      </c>
    </row>
    <row r="291" spans="1:7" ht="12.75">
      <c r="A291" s="43" t="s">
        <v>73</v>
      </c>
      <c r="B291" s="46" t="s">
        <v>108</v>
      </c>
      <c r="C291" s="51">
        <v>10262358.99</v>
      </c>
      <c r="D291" s="47">
        <v>24487880</v>
      </c>
      <c r="E291" s="47">
        <v>8785097.04</v>
      </c>
      <c r="F291" s="174">
        <f aca="true" t="shared" si="4" ref="F291:F323">E291/C291</f>
        <v>0.8560504508330398</v>
      </c>
      <c r="G291" s="175">
        <f aca="true" t="shared" si="5" ref="G291:G323">E291/D291</f>
        <v>0.3587528622322553</v>
      </c>
    </row>
    <row r="292" spans="1:7" ht="12.75">
      <c r="A292" s="43" t="s">
        <v>74</v>
      </c>
      <c r="B292" s="46" t="s">
        <v>109</v>
      </c>
      <c r="C292" s="47">
        <v>251655.98</v>
      </c>
      <c r="D292" s="47">
        <v>514560</v>
      </c>
      <c r="E292" s="47">
        <v>208014.47</v>
      </c>
      <c r="F292" s="174">
        <f t="shared" si="4"/>
        <v>0.826582662569751</v>
      </c>
      <c r="G292" s="175">
        <f t="shared" si="5"/>
        <v>0.4042569768345771</v>
      </c>
    </row>
    <row r="293" spans="1:7" ht="12.75">
      <c r="A293" s="43" t="s">
        <v>75</v>
      </c>
      <c r="B293" s="46" t="s">
        <v>110</v>
      </c>
      <c r="C293" s="47">
        <v>0</v>
      </c>
      <c r="D293" s="47">
        <v>25000</v>
      </c>
      <c r="E293" s="47">
        <v>8548.3</v>
      </c>
      <c r="F293" s="174">
        <v>0</v>
      </c>
      <c r="G293" s="175">
        <f t="shared" si="5"/>
        <v>0.34193199999999996</v>
      </c>
    </row>
    <row r="294" spans="1:7" ht="12.75">
      <c r="A294" s="43" t="s">
        <v>76</v>
      </c>
      <c r="B294" s="46" t="s">
        <v>111</v>
      </c>
      <c r="C294" s="47">
        <v>0</v>
      </c>
      <c r="D294" s="47">
        <v>0</v>
      </c>
      <c r="E294" s="47">
        <v>0</v>
      </c>
      <c r="F294" s="174">
        <v>0</v>
      </c>
      <c r="G294" s="175">
        <v>0</v>
      </c>
    </row>
    <row r="295" spans="1:7" ht="12.75">
      <c r="A295" s="43" t="s">
        <v>77</v>
      </c>
      <c r="B295" s="46" t="s">
        <v>112</v>
      </c>
      <c r="C295" s="47">
        <v>206996.8</v>
      </c>
      <c r="D295" s="47">
        <v>1145000</v>
      </c>
      <c r="E295" s="47">
        <v>386964.15</v>
      </c>
      <c r="F295" s="174">
        <f t="shared" si="4"/>
        <v>1.869420928246234</v>
      </c>
      <c r="G295" s="175">
        <f t="shared" si="5"/>
        <v>0.33795995633187775</v>
      </c>
    </row>
    <row r="296" spans="1:7" ht="12.75">
      <c r="A296" s="18" t="s">
        <v>78</v>
      </c>
      <c r="B296" s="75" t="s">
        <v>113</v>
      </c>
      <c r="C296" s="76">
        <f>C297+C298+C299+C300</f>
        <v>1139249.74</v>
      </c>
      <c r="D296" s="76">
        <f>D297+D298+D299+D300</f>
        <v>2760500</v>
      </c>
      <c r="E296" s="76">
        <f>E297+E298+E299+E300</f>
        <v>810141.65</v>
      </c>
      <c r="F296" s="174">
        <f t="shared" si="4"/>
        <v>0.7111185735271707</v>
      </c>
      <c r="G296" s="175">
        <f t="shared" si="5"/>
        <v>0.2934764173157037</v>
      </c>
    </row>
    <row r="297" spans="1:7" ht="12.75">
      <c r="A297" s="43" t="s">
        <v>80</v>
      </c>
      <c r="B297" s="46" t="s">
        <v>114</v>
      </c>
      <c r="C297" s="51">
        <v>160363.43</v>
      </c>
      <c r="D297" s="47">
        <v>291000</v>
      </c>
      <c r="E297" s="47">
        <v>136875.14</v>
      </c>
      <c r="F297" s="174">
        <f t="shared" si="4"/>
        <v>0.8535308829450706</v>
      </c>
      <c r="G297" s="175">
        <f t="shared" si="5"/>
        <v>0.4703613058419244</v>
      </c>
    </row>
    <row r="298" spans="1:7" ht="12.75">
      <c r="A298" s="43" t="s">
        <v>81</v>
      </c>
      <c r="B298" s="46" t="s">
        <v>115</v>
      </c>
      <c r="C298" s="47">
        <v>116644.07</v>
      </c>
      <c r="D298" s="47">
        <v>703500</v>
      </c>
      <c r="E298" s="47">
        <v>53986.78</v>
      </c>
      <c r="F298" s="174">
        <f t="shared" si="4"/>
        <v>0.46283347280320375</v>
      </c>
      <c r="G298" s="175">
        <f t="shared" si="5"/>
        <v>0.07674027007818053</v>
      </c>
    </row>
    <row r="299" spans="1:7" ht="12.75">
      <c r="A299" s="43" t="s">
        <v>82</v>
      </c>
      <c r="B299" s="46" t="s">
        <v>116</v>
      </c>
      <c r="C299" s="47">
        <v>847959.94</v>
      </c>
      <c r="D299" s="47">
        <v>1726000</v>
      </c>
      <c r="E299" s="47">
        <v>619279.73</v>
      </c>
      <c r="F299" s="174">
        <f t="shared" si="4"/>
        <v>0.7303172010696638</v>
      </c>
      <c r="G299" s="175">
        <f t="shared" si="5"/>
        <v>0.35879474507531867</v>
      </c>
    </row>
    <row r="300" spans="1:7" ht="12.75">
      <c r="A300" s="43" t="s">
        <v>83</v>
      </c>
      <c r="B300" s="46" t="s">
        <v>117</v>
      </c>
      <c r="C300" s="47">
        <v>14282.3</v>
      </c>
      <c r="D300" s="47">
        <v>40000</v>
      </c>
      <c r="E300" s="47">
        <v>0</v>
      </c>
      <c r="F300" s="174">
        <f t="shared" si="4"/>
        <v>0</v>
      </c>
      <c r="G300" s="175">
        <f t="shared" si="5"/>
        <v>0</v>
      </c>
    </row>
    <row r="301" spans="1:7" ht="12.75">
      <c r="A301" s="18" t="s">
        <v>84</v>
      </c>
      <c r="B301" s="75" t="s">
        <v>118</v>
      </c>
      <c r="C301" s="76">
        <f>C302+C303+C304+C305+C306+C307+C308+C309+C310</f>
        <v>4189583.12</v>
      </c>
      <c r="D301" s="76">
        <f>D302+D303+D304+D305+D306+D307+D308+D309+D310</f>
        <v>12022100</v>
      </c>
      <c r="E301" s="76">
        <f>E302+E303+E304+E305+E306+E307+E308+E309+E310</f>
        <v>2658896.3600000003</v>
      </c>
      <c r="F301" s="174">
        <f t="shared" si="4"/>
        <v>0.6346446135194473</v>
      </c>
      <c r="G301" s="175">
        <f t="shared" si="5"/>
        <v>0.2211673800750285</v>
      </c>
    </row>
    <row r="302" spans="1:7" ht="12.75">
      <c r="A302" s="43" t="s">
        <v>85</v>
      </c>
      <c r="B302" s="46" t="s">
        <v>119</v>
      </c>
      <c r="C302" s="51">
        <v>565472.5</v>
      </c>
      <c r="D302" s="47">
        <v>750000</v>
      </c>
      <c r="E302" s="47">
        <v>256775</v>
      </c>
      <c r="F302" s="174">
        <f t="shared" si="4"/>
        <v>0.45408927931950716</v>
      </c>
      <c r="G302" s="175">
        <f t="shared" si="5"/>
        <v>0.34236666666666665</v>
      </c>
    </row>
    <row r="303" spans="1:7" ht="12.75">
      <c r="A303" s="43" t="s">
        <v>86</v>
      </c>
      <c r="B303" s="46" t="s">
        <v>120</v>
      </c>
      <c r="C303" s="47">
        <v>0</v>
      </c>
      <c r="D303" s="47">
        <v>0</v>
      </c>
      <c r="E303" s="47">
        <v>0</v>
      </c>
      <c r="F303" s="174">
        <v>0</v>
      </c>
      <c r="G303" s="175">
        <v>0</v>
      </c>
    </row>
    <row r="304" spans="1:7" ht="12.75">
      <c r="A304" s="43" t="s">
        <v>87</v>
      </c>
      <c r="B304" s="46" t="s">
        <v>121</v>
      </c>
      <c r="C304" s="47">
        <v>0</v>
      </c>
      <c r="D304" s="47">
        <v>0</v>
      </c>
      <c r="E304" s="47">
        <v>0</v>
      </c>
      <c r="F304" s="174">
        <v>0</v>
      </c>
      <c r="G304" s="175">
        <v>0</v>
      </c>
    </row>
    <row r="305" spans="1:7" ht="12.75">
      <c r="A305" s="43" t="s">
        <v>88</v>
      </c>
      <c r="B305" s="46" t="s">
        <v>122</v>
      </c>
      <c r="C305" s="51">
        <v>0</v>
      </c>
      <c r="D305" s="47">
        <v>0</v>
      </c>
      <c r="E305" s="47">
        <v>0</v>
      </c>
      <c r="F305" s="174">
        <v>0</v>
      </c>
      <c r="G305" s="175">
        <v>0</v>
      </c>
    </row>
    <row r="306" spans="1:7" ht="12.75">
      <c r="A306" s="43" t="s">
        <v>89</v>
      </c>
      <c r="B306" s="46" t="s">
        <v>123</v>
      </c>
      <c r="C306" s="47">
        <v>2370624.08</v>
      </c>
      <c r="D306" s="47">
        <v>6350000</v>
      </c>
      <c r="E306" s="47">
        <v>2009307.99</v>
      </c>
      <c r="F306" s="174">
        <f t="shared" si="4"/>
        <v>0.8475860879638074</v>
      </c>
      <c r="G306" s="175">
        <f t="shared" si="5"/>
        <v>0.31642645511811024</v>
      </c>
    </row>
    <row r="307" spans="1:7" ht="12.75">
      <c r="A307" s="43" t="s">
        <v>90</v>
      </c>
      <c r="B307" s="46" t="s">
        <v>124</v>
      </c>
      <c r="C307" s="47">
        <v>847046.9</v>
      </c>
      <c r="D307" s="47">
        <v>3600000</v>
      </c>
      <c r="E307" s="47">
        <v>322458.08</v>
      </c>
      <c r="F307" s="174">
        <f t="shared" si="4"/>
        <v>0.380685036448395</v>
      </c>
      <c r="G307" s="175">
        <f t="shared" si="5"/>
        <v>0.08957168888888889</v>
      </c>
    </row>
    <row r="308" spans="1:7" ht="12.75">
      <c r="A308" s="43" t="s">
        <v>91</v>
      </c>
      <c r="B308" s="46" t="s">
        <v>125</v>
      </c>
      <c r="C308" s="47">
        <v>75920</v>
      </c>
      <c r="D308" s="47">
        <v>100000</v>
      </c>
      <c r="E308" s="47">
        <v>0</v>
      </c>
      <c r="F308" s="174">
        <f t="shared" si="4"/>
        <v>0</v>
      </c>
      <c r="G308" s="175">
        <f t="shared" si="5"/>
        <v>0</v>
      </c>
    </row>
    <row r="309" spans="1:7" ht="12.75">
      <c r="A309" s="43" t="s">
        <v>92</v>
      </c>
      <c r="B309" s="46" t="s">
        <v>126</v>
      </c>
      <c r="C309" s="47">
        <v>100000</v>
      </c>
      <c r="D309" s="47">
        <v>280000</v>
      </c>
      <c r="E309" s="47">
        <v>0</v>
      </c>
      <c r="F309" s="174">
        <f t="shared" si="4"/>
        <v>0</v>
      </c>
      <c r="G309" s="175">
        <f t="shared" si="5"/>
        <v>0</v>
      </c>
    </row>
    <row r="310" spans="1:7" ht="12.75">
      <c r="A310" s="43" t="s">
        <v>93</v>
      </c>
      <c r="B310" s="46" t="s">
        <v>127</v>
      </c>
      <c r="C310" s="47">
        <v>230519.64</v>
      </c>
      <c r="D310" s="47">
        <v>942100</v>
      </c>
      <c r="E310" s="47">
        <v>70355.29</v>
      </c>
      <c r="F310" s="174">
        <f t="shared" si="4"/>
        <v>0.3052030187102495</v>
      </c>
      <c r="G310" s="175">
        <f t="shared" si="5"/>
        <v>0.07467921664366839</v>
      </c>
    </row>
    <row r="311" spans="1:7" ht="12.75">
      <c r="A311" s="18" t="s">
        <v>94</v>
      </c>
      <c r="B311" s="75" t="s">
        <v>128</v>
      </c>
      <c r="C311" s="76">
        <f>C312+C313+C314+C315+C316</f>
        <v>954088.7</v>
      </c>
      <c r="D311" s="76">
        <f>D312+D313+D314+D315+D316</f>
        <v>20643500</v>
      </c>
      <c r="E311" s="76">
        <f>E312+E313+E314+E315+E316</f>
        <v>1336497.8900000001</v>
      </c>
      <c r="F311" s="174">
        <f t="shared" si="4"/>
        <v>1.400810941372642</v>
      </c>
      <c r="G311" s="175">
        <f t="shared" si="5"/>
        <v>0.06474182624070532</v>
      </c>
    </row>
    <row r="312" spans="1:7" ht="12.75">
      <c r="A312" s="43" t="s">
        <v>95</v>
      </c>
      <c r="B312" s="46" t="s">
        <v>129</v>
      </c>
      <c r="C312" s="47">
        <v>885163.32</v>
      </c>
      <c r="D312" s="47">
        <v>4009500</v>
      </c>
      <c r="E312" s="47">
        <v>157674.12</v>
      </c>
      <c r="F312" s="174">
        <f t="shared" si="4"/>
        <v>0.17812997492937235</v>
      </c>
      <c r="G312" s="175">
        <f t="shared" si="5"/>
        <v>0.03932513280957725</v>
      </c>
    </row>
    <row r="313" spans="1:7" ht="12.75">
      <c r="A313" s="43" t="s">
        <v>96</v>
      </c>
      <c r="B313" s="46" t="s">
        <v>130</v>
      </c>
      <c r="C313" s="47">
        <v>0</v>
      </c>
      <c r="D313" s="47">
        <v>16300000</v>
      </c>
      <c r="E313" s="47">
        <v>1167365.6</v>
      </c>
      <c r="F313" s="174">
        <v>0</v>
      </c>
      <c r="G313" s="175">
        <f t="shared" si="5"/>
        <v>0.07161752147239264</v>
      </c>
    </row>
    <row r="314" spans="1:7" ht="12.75">
      <c r="A314" s="43" t="s">
        <v>97</v>
      </c>
      <c r="B314" s="46" t="s">
        <v>131</v>
      </c>
      <c r="C314" s="47">
        <v>6959.86</v>
      </c>
      <c r="D314" s="47">
        <v>238000</v>
      </c>
      <c r="E314" s="47">
        <v>0</v>
      </c>
      <c r="F314" s="174">
        <f t="shared" si="4"/>
        <v>0</v>
      </c>
      <c r="G314" s="175">
        <f t="shared" si="5"/>
        <v>0</v>
      </c>
    </row>
    <row r="315" spans="1:7" ht="12.75">
      <c r="A315" s="43" t="s">
        <v>98</v>
      </c>
      <c r="B315" s="46" t="s">
        <v>132</v>
      </c>
      <c r="C315" s="47">
        <v>22909.02</v>
      </c>
      <c r="D315" s="47">
        <v>70000</v>
      </c>
      <c r="E315" s="47">
        <v>11111.29</v>
      </c>
      <c r="F315" s="174">
        <f t="shared" si="4"/>
        <v>0.4850181282307144</v>
      </c>
      <c r="G315" s="175">
        <f t="shared" si="5"/>
        <v>0.1587327142857143</v>
      </c>
    </row>
    <row r="316" spans="1:7" ht="12.75">
      <c r="A316" s="43" t="s">
        <v>99</v>
      </c>
      <c r="B316" s="46" t="s">
        <v>133</v>
      </c>
      <c r="C316" s="47">
        <v>39056.5</v>
      </c>
      <c r="D316" s="47">
        <v>26000</v>
      </c>
      <c r="E316" s="47">
        <v>346.88</v>
      </c>
      <c r="F316" s="174">
        <f t="shared" si="4"/>
        <v>0.00888149219720149</v>
      </c>
      <c r="G316" s="175">
        <f t="shared" si="5"/>
        <v>0.013341538461538462</v>
      </c>
    </row>
    <row r="317" spans="1:7" ht="12.75">
      <c r="A317" s="18" t="s">
        <v>100</v>
      </c>
      <c r="B317" s="75" t="s">
        <v>134</v>
      </c>
      <c r="C317" s="76">
        <f>C318+C319+C320</f>
        <v>3890.76</v>
      </c>
      <c r="D317" s="76">
        <f>D318+D319+D320</f>
        <v>110000</v>
      </c>
      <c r="E317" s="76">
        <f>E318+E319+E320</f>
        <v>0</v>
      </c>
      <c r="F317" s="174">
        <f t="shared" si="4"/>
        <v>0</v>
      </c>
      <c r="G317" s="175">
        <f t="shared" si="5"/>
        <v>0</v>
      </c>
    </row>
    <row r="318" spans="1:7" ht="12.75">
      <c r="A318" s="43" t="s">
        <v>101</v>
      </c>
      <c r="B318" s="46" t="s">
        <v>135</v>
      </c>
      <c r="C318" s="47">
        <v>0</v>
      </c>
      <c r="D318" s="47">
        <v>100000</v>
      </c>
      <c r="E318" s="47">
        <v>0</v>
      </c>
      <c r="F318" s="174">
        <v>0</v>
      </c>
      <c r="G318" s="175">
        <f t="shared" si="5"/>
        <v>0</v>
      </c>
    </row>
    <row r="319" spans="1:7" ht="12.75">
      <c r="A319" s="43" t="s">
        <v>102</v>
      </c>
      <c r="B319" s="46" t="s">
        <v>136</v>
      </c>
      <c r="C319" s="47">
        <v>0</v>
      </c>
      <c r="D319" s="47">
        <v>5000</v>
      </c>
      <c r="E319" s="47">
        <v>0</v>
      </c>
      <c r="F319" s="174">
        <v>0</v>
      </c>
      <c r="G319" s="175">
        <f t="shared" si="5"/>
        <v>0</v>
      </c>
    </row>
    <row r="320" spans="1:7" ht="12.75">
      <c r="A320" s="43" t="s">
        <v>103</v>
      </c>
      <c r="B320" s="46" t="s">
        <v>137</v>
      </c>
      <c r="C320" s="47">
        <v>3890.76</v>
      </c>
      <c r="D320" s="47">
        <v>5000</v>
      </c>
      <c r="E320" s="47">
        <v>0</v>
      </c>
      <c r="F320" s="174">
        <f t="shared" si="4"/>
        <v>0</v>
      </c>
      <c r="G320" s="175">
        <f t="shared" si="5"/>
        <v>0</v>
      </c>
    </row>
    <row r="321" spans="1:7" ht="12.75">
      <c r="A321" s="18" t="s">
        <v>105</v>
      </c>
      <c r="B321" s="75" t="s">
        <v>139</v>
      </c>
      <c r="C321" s="77">
        <f>C322</f>
        <v>370210.34</v>
      </c>
      <c r="D321" s="77">
        <f>D322</f>
        <v>2427640</v>
      </c>
      <c r="E321" s="77">
        <f>E322</f>
        <v>256760.76</v>
      </c>
      <c r="F321" s="174">
        <f t="shared" si="4"/>
        <v>0.693553724080208</v>
      </c>
      <c r="G321" s="175">
        <f t="shared" si="5"/>
        <v>0.10576558303537592</v>
      </c>
    </row>
    <row r="322" spans="1:7" ht="12.75">
      <c r="A322" s="43" t="s">
        <v>106</v>
      </c>
      <c r="B322" s="46" t="s">
        <v>140</v>
      </c>
      <c r="C322" s="51">
        <v>370210.34</v>
      </c>
      <c r="D322" s="47">
        <v>2427640</v>
      </c>
      <c r="E322" s="47">
        <v>256760.76</v>
      </c>
      <c r="F322" s="174">
        <f t="shared" si="4"/>
        <v>0.693553724080208</v>
      </c>
      <c r="G322" s="175">
        <f t="shared" si="5"/>
        <v>0.10576558303537592</v>
      </c>
    </row>
    <row r="323" spans="1:7" ht="12.75">
      <c r="A323" s="49"/>
      <c r="B323" s="39" t="s">
        <v>146</v>
      </c>
      <c r="C323" s="50">
        <f>C290+C296+C301+C311+C317+C321</f>
        <v>17378034.430000003</v>
      </c>
      <c r="D323" s="50">
        <f>D290+D296+D301+D311+D317+D321</f>
        <v>64136180</v>
      </c>
      <c r="E323" s="50">
        <f>E290+E296+E301+E311+E317+E321</f>
        <v>14450920.620000003</v>
      </c>
      <c r="F323" s="178">
        <f t="shared" si="4"/>
        <v>0.8315624346475644</v>
      </c>
      <c r="G323" s="179">
        <f t="shared" si="5"/>
        <v>0.2253162040520655</v>
      </c>
    </row>
    <row r="328" spans="1:7" ht="12.75">
      <c r="A328" s="69" t="s">
        <v>149</v>
      </c>
      <c r="B328" s="3"/>
      <c r="C328" s="4"/>
      <c r="D328" s="1"/>
      <c r="E328" s="1"/>
      <c r="F328" s="139"/>
      <c r="G328" s="139"/>
    </row>
    <row r="329" spans="1:7" ht="10.5" customHeight="1">
      <c r="A329" s="78"/>
      <c r="B329" s="79"/>
      <c r="C329" s="1"/>
      <c r="D329" s="1"/>
      <c r="E329" s="1"/>
      <c r="F329" s="139"/>
      <c r="G329" s="139"/>
    </row>
    <row r="330" spans="1:7" ht="21.75" customHeight="1">
      <c r="A330" s="25" t="s">
        <v>150</v>
      </c>
      <c r="B330" s="40" t="s">
        <v>1295</v>
      </c>
      <c r="C330" s="40" t="s">
        <v>337</v>
      </c>
      <c r="D330" s="40" t="s">
        <v>338</v>
      </c>
      <c r="E330" s="40" t="s">
        <v>339</v>
      </c>
      <c r="F330" s="153" t="s">
        <v>1300</v>
      </c>
      <c r="G330" s="149" t="s">
        <v>1301</v>
      </c>
    </row>
    <row r="331" spans="1:7" ht="12.75">
      <c r="A331" s="41">
        <v>1</v>
      </c>
      <c r="B331" s="42">
        <v>2</v>
      </c>
      <c r="C331" s="36">
        <v>3</v>
      </c>
      <c r="D331" s="36">
        <v>4</v>
      </c>
      <c r="E331" s="36">
        <v>5</v>
      </c>
      <c r="F331" s="147">
        <v>6</v>
      </c>
      <c r="G331" s="150">
        <v>7</v>
      </c>
    </row>
    <row r="332" spans="1:7" ht="12.75">
      <c r="A332" s="84"/>
      <c r="B332" s="82"/>
      <c r="C332" s="81"/>
      <c r="D332" s="81"/>
      <c r="E332" s="81"/>
      <c r="F332" s="154"/>
      <c r="G332" s="155"/>
    </row>
    <row r="333" spans="1:7" ht="12.75">
      <c r="A333" s="85" t="s">
        <v>151</v>
      </c>
      <c r="B333" s="86" t="s">
        <v>219</v>
      </c>
      <c r="C333" s="87">
        <v>4167495.15</v>
      </c>
      <c r="D333" s="87">
        <f>D334+D336+D340</f>
        <v>8671000</v>
      </c>
      <c r="E333" s="87">
        <f>E334+E336+E340</f>
        <v>3840528.91</v>
      </c>
      <c r="F333" s="176">
        <f>E333/C333</f>
        <v>0.9215437023364023</v>
      </c>
      <c r="G333" s="177">
        <f>E333/D333</f>
        <v>0.4429164929073925</v>
      </c>
    </row>
    <row r="334" spans="1:7" ht="12.75">
      <c r="A334" s="88" t="s">
        <v>152</v>
      </c>
      <c r="B334" s="89" t="s">
        <v>220</v>
      </c>
      <c r="C334" s="90">
        <v>417115.22</v>
      </c>
      <c r="D334" s="90">
        <f>D335</f>
        <v>602300</v>
      </c>
      <c r="E334" s="90">
        <f>E335</f>
        <v>275986.89</v>
      </c>
      <c r="F334" s="180">
        <f aca="true" t="shared" si="6" ref="F334:F369">E334/C334</f>
        <v>0.6616562445263926</v>
      </c>
      <c r="G334" s="181">
        <f aca="true" t="shared" si="7" ref="G334:G369">E334/D334</f>
        <v>0.4582216337373402</v>
      </c>
    </row>
    <row r="335" spans="1:7" ht="12.75">
      <c r="A335" s="91" t="s">
        <v>153</v>
      </c>
      <c r="B335" s="46" t="s">
        <v>221</v>
      </c>
      <c r="C335" s="47">
        <v>417115.22</v>
      </c>
      <c r="D335" s="47">
        <v>602300</v>
      </c>
      <c r="E335" s="131">
        <v>275986.89</v>
      </c>
      <c r="F335" s="174">
        <f t="shared" si="6"/>
        <v>0.6616562445263926</v>
      </c>
      <c r="G335" s="175">
        <f t="shared" si="7"/>
        <v>0.4582216337373402</v>
      </c>
    </row>
    <row r="336" spans="1:7" ht="12.75">
      <c r="A336" s="88" t="s">
        <v>154</v>
      </c>
      <c r="B336" s="92" t="s">
        <v>222</v>
      </c>
      <c r="C336" s="93">
        <v>3632536.18</v>
      </c>
      <c r="D336" s="93">
        <f>D337+D338+D339</f>
        <v>7816200</v>
      </c>
      <c r="E336" s="93">
        <f>E337+E338+E339</f>
        <v>3419496.25</v>
      </c>
      <c r="F336" s="180">
        <f t="shared" si="6"/>
        <v>0.9413522895730663</v>
      </c>
      <c r="G336" s="181">
        <f t="shared" si="7"/>
        <v>0.43748832552902944</v>
      </c>
    </row>
    <row r="337" spans="1:7" ht="12.75">
      <c r="A337" s="91" t="s">
        <v>155</v>
      </c>
      <c r="B337" s="46" t="s">
        <v>223</v>
      </c>
      <c r="C337" s="47">
        <v>2025113.9</v>
      </c>
      <c r="D337" s="47">
        <v>4010400</v>
      </c>
      <c r="E337" s="131">
        <v>1681978.86</v>
      </c>
      <c r="F337" s="174">
        <f t="shared" si="6"/>
        <v>0.8305601280007017</v>
      </c>
      <c r="G337" s="175">
        <f t="shared" si="7"/>
        <v>0.41940426391382407</v>
      </c>
    </row>
    <row r="338" spans="1:7" ht="12.75">
      <c r="A338" s="91" t="s">
        <v>156</v>
      </c>
      <c r="B338" s="46" t="s">
        <v>224</v>
      </c>
      <c r="C338" s="47">
        <v>230000</v>
      </c>
      <c r="D338" s="47">
        <v>450000</v>
      </c>
      <c r="E338" s="131">
        <v>0</v>
      </c>
      <c r="F338" s="174">
        <f t="shared" si="6"/>
        <v>0</v>
      </c>
      <c r="G338" s="175">
        <f t="shared" si="7"/>
        <v>0</v>
      </c>
    </row>
    <row r="339" spans="1:7" ht="12.75">
      <c r="A339" s="91" t="s">
        <v>157</v>
      </c>
      <c r="B339" s="46" t="s">
        <v>225</v>
      </c>
      <c r="C339" s="47">
        <v>1377422.28</v>
      </c>
      <c r="D339" s="47">
        <v>3355800</v>
      </c>
      <c r="E339" s="131">
        <v>1737517.39</v>
      </c>
      <c r="F339" s="174">
        <f t="shared" si="6"/>
        <v>1.2614268080519213</v>
      </c>
      <c r="G339" s="175">
        <f t="shared" si="7"/>
        <v>0.5177654776804338</v>
      </c>
    </row>
    <row r="340" spans="1:7" ht="12.75">
      <c r="A340" s="88" t="s">
        <v>158</v>
      </c>
      <c r="B340" s="92" t="s">
        <v>226</v>
      </c>
      <c r="C340" s="93">
        <v>117843.75</v>
      </c>
      <c r="D340" s="93">
        <f>D341</f>
        <v>252500</v>
      </c>
      <c r="E340" s="93">
        <f>E341</f>
        <v>145045.77</v>
      </c>
      <c r="F340" s="180">
        <f t="shared" si="6"/>
        <v>1.2308312490055686</v>
      </c>
      <c r="G340" s="181">
        <f t="shared" si="7"/>
        <v>0.5744386930693068</v>
      </c>
    </row>
    <row r="341" spans="1:7" ht="12.75">
      <c r="A341" s="91" t="s">
        <v>159</v>
      </c>
      <c r="B341" s="46" t="s">
        <v>226</v>
      </c>
      <c r="C341" s="47">
        <v>117843.75</v>
      </c>
      <c r="D341" s="47">
        <v>252500</v>
      </c>
      <c r="E341" s="131">
        <v>145045.77</v>
      </c>
      <c r="F341" s="174">
        <f t="shared" si="6"/>
        <v>1.2308312490055686</v>
      </c>
      <c r="G341" s="175">
        <f t="shared" si="7"/>
        <v>0.5744386930693068</v>
      </c>
    </row>
    <row r="342" spans="1:7" ht="12.75">
      <c r="A342" s="85" t="s">
        <v>160</v>
      </c>
      <c r="B342" s="86" t="s">
        <v>227</v>
      </c>
      <c r="C342" s="87">
        <v>0</v>
      </c>
      <c r="D342" s="87">
        <f>D343</f>
        <v>711000</v>
      </c>
      <c r="E342" s="87">
        <f>E343</f>
        <v>0</v>
      </c>
      <c r="F342" s="176" t="e">
        <f t="shared" si="6"/>
        <v>#DIV/0!</v>
      </c>
      <c r="G342" s="177">
        <f t="shared" si="7"/>
        <v>0</v>
      </c>
    </row>
    <row r="343" spans="1:7" ht="12.75">
      <c r="A343" s="88" t="s">
        <v>161</v>
      </c>
      <c r="B343" s="92" t="s">
        <v>228</v>
      </c>
      <c r="C343" s="93">
        <v>0</v>
      </c>
      <c r="D343" s="93">
        <f>D344</f>
        <v>711000</v>
      </c>
      <c r="E343" s="93">
        <f>E344</f>
        <v>0</v>
      </c>
      <c r="F343" s="180">
        <v>0</v>
      </c>
      <c r="G343" s="181">
        <f t="shared" si="7"/>
        <v>0</v>
      </c>
    </row>
    <row r="344" spans="1:7" ht="12.75">
      <c r="A344" s="91" t="s">
        <v>162</v>
      </c>
      <c r="B344" s="46" t="s">
        <v>228</v>
      </c>
      <c r="C344" s="47">
        <v>0</v>
      </c>
      <c r="D344" s="47">
        <v>711000</v>
      </c>
      <c r="E344" s="131">
        <v>0</v>
      </c>
      <c r="F344" s="174">
        <v>0</v>
      </c>
      <c r="G344" s="175">
        <f t="shared" si="7"/>
        <v>0</v>
      </c>
    </row>
    <row r="345" spans="1:7" ht="12.75">
      <c r="A345" s="85" t="s">
        <v>163</v>
      </c>
      <c r="B345" s="86" t="s">
        <v>229</v>
      </c>
      <c r="C345" s="87">
        <v>12965881.45</v>
      </c>
      <c r="D345" s="87">
        <f>D346+D348+D350+D352</f>
        <v>8028000</v>
      </c>
      <c r="E345" s="87">
        <f>E346+E348+E350+E352</f>
        <v>1313492.49</v>
      </c>
      <c r="F345" s="176">
        <f t="shared" si="6"/>
        <v>0.10130375594325676</v>
      </c>
      <c r="G345" s="177">
        <f t="shared" si="7"/>
        <v>0.16361391255605381</v>
      </c>
    </row>
    <row r="346" spans="1:7" ht="12.75">
      <c r="A346" s="88" t="s">
        <v>164</v>
      </c>
      <c r="B346" s="92" t="s">
        <v>230</v>
      </c>
      <c r="C346" s="93">
        <v>576979.53</v>
      </c>
      <c r="D346" s="93">
        <f>D347</f>
        <v>2780000</v>
      </c>
      <c r="E346" s="93">
        <f>E347</f>
        <v>323683.75</v>
      </c>
      <c r="F346" s="180">
        <f t="shared" si="6"/>
        <v>0.5609969386608915</v>
      </c>
      <c r="G346" s="181">
        <f t="shared" si="7"/>
        <v>0.1164330035971223</v>
      </c>
    </row>
    <row r="347" spans="1:7" ht="12.75">
      <c r="A347" s="91" t="s">
        <v>165</v>
      </c>
      <c r="B347" s="46" t="s">
        <v>231</v>
      </c>
      <c r="C347" s="47">
        <v>576979.53</v>
      </c>
      <c r="D347" s="47">
        <v>2780000</v>
      </c>
      <c r="E347" s="131">
        <v>323683.75</v>
      </c>
      <c r="F347" s="174">
        <f t="shared" si="6"/>
        <v>0.5609969386608915</v>
      </c>
      <c r="G347" s="175">
        <f t="shared" si="7"/>
        <v>0.1164330035971223</v>
      </c>
    </row>
    <row r="348" spans="1:7" ht="12.75">
      <c r="A348" s="88" t="s">
        <v>166</v>
      </c>
      <c r="B348" s="92" t="s">
        <v>232</v>
      </c>
      <c r="C348" s="93">
        <v>0</v>
      </c>
      <c r="D348" s="93">
        <f>D349</f>
        <v>0</v>
      </c>
      <c r="E348" s="93">
        <f>E349</f>
        <v>0</v>
      </c>
      <c r="F348" s="180">
        <v>0</v>
      </c>
      <c r="G348" s="181">
        <v>0</v>
      </c>
    </row>
    <row r="349" spans="1:7" ht="12.75">
      <c r="A349" s="91" t="s">
        <v>167</v>
      </c>
      <c r="B349" s="46" t="s">
        <v>232</v>
      </c>
      <c r="C349" s="47">
        <v>0</v>
      </c>
      <c r="D349" s="47">
        <v>0</v>
      </c>
      <c r="E349" s="131">
        <v>0</v>
      </c>
      <c r="F349" s="174">
        <v>0</v>
      </c>
      <c r="G349" s="175">
        <v>0</v>
      </c>
    </row>
    <row r="350" spans="1:7" ht="12.75">
      <c r="A350" s="88" t="s">
        <v>168</v>
      </c>
      <c r="B350" s="92" t="s">
        <v>233</v>
      </c>
      <c r="C350" s="93">
        <v>1484501.21</v>
      </c>
      <c r="D350" s="93">
        <f>D351</f>
        <v>2628000</v>
      </c>
      <c r="E350" s="93">
        <f>E351</f>
        <v>558734</v>
      </c>
      <c r="F350" s="180">
        <f t="shared" si="6"/>
        <v>0.3763782718641233</v>
      </c>
      <c r="G350" s="181">
        <f t="shared" si="7"/>
        <v>0.21260806697108067</v>
      </c>
    </row>
    <row r="351" spans="1:7" ht="12.75">
      <c r="A351" s="91" t="s">
        <v>169</v>
      </c>
      <c r="B351" s="46" t="s">
        <v>234</v>
      </c>
      <c r="C351" s="47">
        <v>1484501.21</v>
      </c>
      <c r="D351" s="47">
        <v>2628000</v>
      </c>
      <c r="E351" s="131">
        <v>558734</v>
      </c>
      <c r="F351" s="174">
        <f t="shared" si="6"/>
        <v>0.3763782718641233</v>
      </c>
      <c r="G351" s="175">
        <f t="shared" si="7"/>
        <v>0.21260806697108067</v>
      </c>
    </row>
    <row r="352" spans="1:7" ht="12.75">
      <c r="A352" s="88" t="s">
        <v>170</v>
      </c>
      <c r="B352" s="92" t="s">
        <v>235</v>
      </c>
      <c r="C352" s="93">
        <v>10904400.71</v>
      </c>
      <c r="D352" s="93">
        <f>D353</f>
        <v>2620000</v>
      </c>
      <c r="E352" s="93">
        <f>E353</f>
        <v>431074.74</v>
      </c>
      <c r="F352" s="180">
        <f t="shared" si="6"/>
        <v>0.03953218076484278</v>
      </c>
      <c r="G352" s="181">
        <f t="shared" si="7"/>
        <v>0.16453234351145038</v>
      </c>
    </row>
    <row r="353" spans="1:7" ht="12.75">
      <c r="A353" s="91" t="s">
        <v>171</v>
      </c>
      <c r="B353" s="46" t="s">
        <v>235</v>
      </c>
      <c r="C353" s="47">
        <v>10904400.71</v>
      </c>
      <c r="D353" s="47">
        <v>2620000</v>
      </c>
      <c r="E353" s="131">
        <v>431074.74</v>
      </c>
      <c r="F353" s="174">
        <f t="shared" si="6"/>
        <v>0.03953218076484278</v>
      </c>
      <c r="G353" s="175">
        <f t="shared" si="7"/>
        <v>0.16453234351145038</v>
      </c>
    </row>
    <row r="354" spans="1:7" ht="12.75">
      <c r="A354" s="85" t="s">
        <v>172</v>
      </c>
      <c r="B354" s="86" t="s">
        <v>236</v>
      </c>
      <c r="C354" s="87">
        <v>702459.66</v>
      </c>
      <c r="D354" s="87">
        <f>D355+D357+D359</f>
        <v>18428500</v>
      </c>
      <c r="E354" s="87">
        <f>E355+E357+E359</f>
        <v>854605.3</v>
      </c>
      <c r="F354" s="176">
        <f t="shared" si="6"/>
        <v>1.2165898608327204</v>
      </c>
      <c r="G354" s="177">
        <f t="shared" si="7"/>
        <v>0.04637411075236726</v>
      </c>
    </row>
    <row r="355" spans="1:7" ht="12.75">
      <c r="A355" s="88" t="s">
        <v>173</v>
      </c>
      <c r="B355" s="92" t="s">
        <v>237</v>
      </c>
      <c r="C355" s="93">
        <v>629557.88</v>
      </c>
      <c r="D355" s="93">
        <f>D356</f>
        <v>18023500</v>
      </c>
      <c r="E355" s="93">
        <f>E356</f>
        <v>792678.87</v>
      </c>
      <c r="F355" s="180">
        <f t="shared" si="6"/>
        <v>1.259104039806475</v>
      </c>
      <c r="G355" s="181">
        <f t="shared" si="7"/>
        <v>0.043980296279856855</v>
      </c>
    </row>
    <row r="356" spans="1:7" ht="12.75">
      <c r="A356" s="91" t="s">
        <v>174</v>
      </c>
      <c r="B356" s="46" t="s">
        <v>237</v>
      </c>
      <c r="C356" s="47">
        <v>629557.88</v>
      </c>
      <c r="D356" s="47">
        <v>18023500</v>
      </c>
      <c r="E356" s="131">
        <v>792678.87</v>
      </c>
      <c r="F356" s="174">
        <f t="shared" si="6"/>
        <v>1.259104039806475</v>
      </c>
      <c r="G356" s="175">
        <f t="shared" si="7"/>
        <v>0.043980296279856855</v>
      </c>
    </row>
    <row r="357" spans="1:7" ht="12.75">
      <c r="A357" s="88" t="s">
        <v>175</v>
      </c>
      <c r="B357" s="92" t="s">
        <v>238</v>
      </c>
      <c r="C357" s="93">
        <v>72901.78</v>
      </c>
      <c r="D357" s="93">
        <f>D358</f>
        <v>380000</v>
      </c>
      <c r="E357" s="93">
        <f>E358</f>
        <v>61926.43</v>
      </c>
      <c r="F357" s="180">
        <f t="shared" si="6"/>
        <v>0.8494501780340618</v>
      </c>
      <c r="G357" s="181">
        <f t="shared" si="7"/>
        <v>0.16296428947368422</v>
      </c>
    </row>
    <row r="358" spans="1:7" ht="12.75">
      <c r="A358" s="91" t="s">
        <v>176</v>
      </c>
      <c r="B358" s="46" t="s">
        <v>238</v>
      </c>
      <c r="C358" s="47">
        <v>72901.78</v>
      </c>
      <c r="D358" s="47">
        <v>380000</v>
      </c>
      <c r="E358" s="131">
        <v>61926.43</v>
      </c>
      <c r="F358" s="174">
        <f t="shared" si="6"/>
        <v>0.8494501780340618</v>
      </c>
      <c r="G358" s="175">
        <f t="shared" si="7"/>
        <v>0.16296428947368422</v>
      </c>
    </row>
    <row r="359" spans="1:7" ht="12.75">
      <c r="A359" s="88" t="s">
        <v>177</v>
      </c>
      <c r="B359" s="92" t="s">
        <v>239</v>
      </c>
      <c r="C359" s="93">
        <v>0</v>
      </c>
      <c r="D359" s="93">
        <f>D360</f>
        <v>25000</v>
      </c>
      <c r="E359" s="93">
        <f>E360</f>
        <v>0</v>
      </c>
      <c r="F359" s="180">
        <v>0</v>
      </c>
      <c r="G359" s="181">
        <f t="shared" si="7"/>
        <v>0</v>
      </c>
    </row>
    <row r="360" spans="1:7" ht="12.75">
      <c r="A360" s="91" t="s">
        <v>178</v>
      </c>
      <c r="B360" s="46" t="s">
        <v>239</v>
      </c>
      <c r="C360" s="47">
        <v>0</v>
      </c>
      <c r="D360" s="47">
        <v>25000</v>
      </c>
      <c r="E360" s="131">
        <v>0</v>
      </c>
      <c r="F360" s="174">
        <v>0</v>
      </c>
      <c r="G360" s="175">
        <f t="shared" si="7"/>
        <v>0</v>
      </c>
    </row>
    <row r="361" spans="1:7" ht="12.75">
      <c r="A361" s="85" t="s">
        <v>179</v>
      </c>
      <c r="B361" s="86" t="s">
        <v>240</v>
      </c>
      <c r="C361" s="87">
        <v>4424326.43</v>
      </c>
      <c r="D361" s="87">
        <f>D362+D364+D366+D368+D374+D376</f>
        <v>8746000</v>
      </c>
      <c r="E361" s="87">
        <f>E362+E364+E366+E368+E374+E376</f>
        <v>2292247.1799999997</v>
      </c>
      <c r="F361" s="176">
        <f t="shared" si="6"/>
        <v>0.5181008264799304</v>
      </c>
      <c r="G361" s="177">
        <f t="shared" si="7"/>
        <v>0.2620909192773839</v>
      </c>
    </row>
    <row r="362" spans="1:8" ht="12.75">
      <c r="A362" s="88" t="s">
        <v>180</v>
      </c>
      <c r="B362" s="92" t="s">
        <v>241</v>
      </c>
      <c r="C362" s="93">
        <v>43545</v>
      </c>
      <c r="D362" s="93">
        <f>D363</f>
        <v>275000</v>
      </c>
      <c r="E362" s="93">
        <f>E363</f>
        <v>20000</v>
      </c>
      <c r="F362" s="180">
        <f t="shared" si="6"/>
        <v>0.45929498220231946</v>
      </c>
      <c r="G362" s="181">
        <f t="shared" si="7"/>
        <v>0.07272727272727272</v>
      </c>
      <c r="H362" s="182"/>
    </row>
    <row r="363" spans="1:8" ht="12.75">
      <c r="A363" s="91" t="s">
        <v>181</v>
      </c>
      <c r="B363" s="46" t="s">
        <v>241</v>
      </c>
      <c r="C363" s="47">
        <v>43545</v>
      </c>
      <c r="D363" s="47">
        <v>275000</v>
      </c>
      <c r="E363" s="131">
        <v>20000</v>
      </c>
      <c r="F363" s="174">
        <f t="shared" si="6"/>
        <v>0.45929498220231946</v>
      </c>
      <c r="G363" s="175">
        <f t="shared" si="7"/>
        <v>0.07272727272727272</v>
      </c>
      <c r="H363" s="182"/>
    </row>
    <row r="364" spans="1:8" ht="12.75">
      <c r="A364" s="88" t="s">
        <v>182</v>
      </c>
      <c r="B364" s="92" t="s">
        <v>242</v>
      </c>
      <c r="C364" s="93">
        <v>351030.52</v>
      </c>
      <c r="D364" s="93">
        <f>D365</f>
        <v>857000</v>
      </c>
      <c r="E364" s="93">
        <f>E365</f>
        <v>109710.9</v>
      </c>
      <c r="F364" s="180">
        <f t="shared" si="6"/>
        <v>0.3125394908682014</v>
      </c>
      <c r="G364" s="181">
        <f t="shared" si="7"/>
        <v>0.1280173862310385</v>
      </c>
      <c r="H364" s="182"/>
    </row>
    <row r="365" spans="1:7" ht="12.75">
      <c r="A365" s="91" t="s">
        <v>183</v>
      </c>
      <c r="B365" s="46" t="s">
        <v>242</v>
      </c>
      <c r="C365" s="47">
        <v>351030.52</v>
      </c>
      <c r="D365" s="47">
        <v>857000</v>
      </c>
      <c r="E365" s="131">
        <v>109710.9</v>
      </c>
      <c r="F365" s="174">
        <f t="shared" si="6"/>
        <v>0.3125394908682014</v>
      </c>
      <c r="G365" s="175">
        <f t="shared" si="7"/>
        <v>0.1280173862310385</v>
      </c>
    </row>
    <row r="366" spans="1:7" ht="12.75">
      <c r="A366" s="88" t="s">
        <v>184</v>
      </c>
      <c r="B366" s="92" t="s">
        <v>243</v>
      </c>
      <c r="C366" s="93">
        <v>0</v>
      </c>
      <c r="D366" s="93">
        <f>D367</f>
        <v>0</v>
      </c>
      <c r="E366" s="93">
        <f>E367</f>
        <v>0</v>
      </c>
      <c r="F366" s="180">
        <v>0</v>
      </c>
      <c r="G366" s="181">
        <v>0</v>
      </c>
    </row>
    <row r="367" spans="1:7" ht="12.75">
      <c r="A367" s="91" t="s">
        <v>185</v>
      </c>
      <c r="B367" s="75" t="s">
        <v>243</v>
      </c>
      <c r="C367" s="76">
        <v>0</v>
      </c>
      <c r="D367" s="76">
        <v>0</v>
      </c>
      <c r="E367" s="131">
        <v>0</v>
      </c>
      <c r="F367" s="174">
        <v>0</v>
      </c>
      <c r="G367" s="175">
        <v>0</v>
      </c>
    </row>
    <row r="368" spans="1:7" ht="12.75">
      <c r="A368" s="88" t="s">
        <v>186</v>
      </c>
      <c r="B368" s="92" t="s">
        <v>244</v>
      </c>
      <c r="C368" s="93">
        <v>616213.35</v>
      </c>
      <c r="D368" s="93">
        <f>D369</f>
        <v>1847000</v>
      </c>
      <c r="E368" s="93">
        <f>E369</f>
        <v>755093.12</v>
      </c>
      <c r="F368" s="180">
        <f t="shared" si="6"/>
        <v>1.2253761136463532</v>
      </c>
      <c r="G368" s="181">
        <f t="shared" si="7"/>
        <v>0.4088213968597726</v>
      </c>
    </row>
    <row r="369" spans="1:7" ht="12.75">
      <c r="A369" s="91" t="s">
        <v>187</v>
      </c>
      <c r="B369" s="46" t="s">
        <v>244</v>
      </c>
      <c r="C369" s="47">
        <v>616213.35</v>
      </c>
      <c r="D369" s="47">
        <v>1847000</v>
      </c>
      <c r="E369" s="131">
        <v>755093.12</v>
      </c>
      <c r="F369" s="174">
        <f t="shared" si="6"/>
        <v>1.2253761136463532</v>
      </c>
      <c r="G369" s="175">
        <f t="shared" si="7"/>
        <v>0.4088213968597726</v>
      </c>
    </row>
    <row r="370" spans="1:7" ht="10.5" customHeight="1">
      <c r="A370" s="91"/>
      <c r="B370" s="46"/>
      <c r="C370" s="47"/>
      <c r="D370" s="47"/>
      <c r="E370" s="47"/>
      <c r="F370" s="151"/>
      <c r="G370" s="152"/>
    </row>
    <row r="371" spans="1:7" ht="23.25" customHeight="1">
      <c r="A371" s="25" t="s">
        <v>150</v>
      </c>
      <c r="B371" s="40" t="s">
        <v>1295</v>
      </c>
      <c r="C371" s="40" t="s">
        <v>337</v>
      </c>
      <c r="D371" s="40" t="s">
        <v>338</v>
      </c>
      <c r="E371" s="40" t="s">
        <v>339</v>
      </c>
      <c r="F371" s="153" t="s">
        <v>1300</v>
      </c>
      <c r="G371" s="149" t="s">
        <v>1301</v>
      </c>
    </row>
    <row r="372" spans="1:7" ht="12.75">
      <c r="A372" s="41">
        <v>1</v>
      </c>
      <c r="B372" s="42">
        <v>2</v>
      </c>
      <c r="C372" s="36">
        <v>3</v>
      </c>
      <c r="D372" s="36">
        <v>4</v>
      </c>
      <c r="E372" s="36">
        <v>5</v>
      </c>
      <c r="F372" s="147">
        <v>6</v>
      </c>
      <c r="G372" s="150">
        <v>7</v>
      </c>
    </row>
    <row r="373" spans="1:7" ht="12.75">
      <c r="A373" s="84"/>
      <c r="B373" s="82"/>
      <c r="C373" s="81"/>
      <c r="D373" s="81"/>
      <c r="E373" s="81"/>
      <c r="F373" s="154"/>
      <c r="G373" s="155"/>
    </row>
    <row r="374" spans="1:7" ht="12.75">
      <c r="A374" s="88" t="s">
        <v>188</v>
      </c>
      <c r="B374" s="92" t="s">
        <v>246</v>
      </c>
      <c r="C374" s="93">
        <v>80720</v>
      </c>
      <c r="D374" s="93">
        <f>D375</f>
        <v>615000</v>
      </c>
      <c r="E374" s="93">
        <f>E375</f>
        <v>190423</v>
      </c>
      <c r="F374" s="180">
        <f>E374/C374</f>
        <v>2.359055996035679</v>
      </c>
      <c r="G374" s="181">
        <f>E374/D374</f>
        <v>0.3096308943089431</v>
      </c>
    </row>
    <row r="375" spans="1:7" ht="12.75">
      <c r="A375" s="91" t="s">
        <v>189</v>
      </c>
      <c r="B375" s="46" t="s">
        <v>246</v>
      </c>
      <c r="C375" s="47">
        <v>80720</v>
      </c>
      <c r="D375" s="47">
        <v>615000</v>
      </c>
      <c r="E375" s="131">
        <v>190423</v>
      </c>
      <c r="F375" s="174">
        <f aca="true" t="shared" si="8" ref="F375:F406">E375/C375</f>
        <v>2.359055996035679</v>
      </c>
      <c r="G375" s="175">
        <f aca="true" t="shared" si="9" ref="G375:G406">E375/D375</f>
        <v>0.3096308943089431</v>
      </c>
    </row>
    <row r="376" spans="1:7" ht="12.75">
      <c r="A376" s="88" t="s">
        <v>190</v>
      </c>
      <c r="B376" s="92" t="s">
        <v>247</v>
      </c>
      <c r="C376" s="93">
        <v>3332817.56</v>
      </c>
      <c r="D376" s="93">
        <f>D377</f>
        <v>5152000</v>
      </c>
      <c r="E376" s="93">
        <f>E377</f>
        <v>1217020.16</v>
      </c>
      <c r="F376" s="180">
        <f t="shared" si="8"/>
        <v>0.3651625503317379</v>
      </c>
      <c r="G376" s="181">
        <f t="shared" si="9"/>
        <v>0.23622285714285712</v>
      </c>
    </row>
    <row r="377" spans="1:7" ht="12.75">
      <c r="A377" s="91" t="s">
        <v>191</v>
      </c>
      <c r="B377" s="46" t="s">
        <v>247</v>
      </c>
      <c r="C377" s="47">
        <v>3332817.56</v>
      </c>
      <c r="D377" s="47">
        <v>5152000</v>
      </c>
      <c r="E377" s="131">
        <v>1217020.16</v>
      </c>
      <c r="F377" s="174">
        <f t="shared" si="8"/>
        <v>0.3651625503317379</v>
      </c>
      <c r="G377" s="175">
        <f t="shared" si="9"/>
        <v>0.23622285714285712</v>
      </c>
    </row>
    <row r="378" spans="1:7" ht="12.75">
      <c r="A378" s="85" t="s">
        <v>192</v>
      </c>
      <c r="B378" s="86" t="s">
        <v>248</v>
      </c>
      <c r="C378" s="87">
        <v>173850.11</v>
      </c>
      <c r="D378" s="87">
        <f>D379+D381</f>
        <v>820500</v>
      </c>
      <c r="E378" s="87">
        <f>E379+E381</f>
        <v>167271.16</v>
      </c>
      <c r="F378" s="176">
        <f t="shared" si="8"/>
        <v>0.9621573434724892</v>
      </c>
      <c r="G378" s="177">
        <f t="shared" si="9"/>
        <v>0.20386491163924436</v>
      </c>
    </row>
    <row r="379" spans="1:7" ht="12.75">
      <c r="A379" s="88" t="s">
        <v>193</v>
      </c>
      <c r="B379" s="92" t="s">
        <v>249</v>
      </c>
      <c r="C379" s="93">
        <v>90291.56</v>
      </c>
      <c r="D379" s="93">
        <f>D380</f>
        <v>530000</v>
      </c>
      <c r="E379" s="93">
        <f>E380</f>
        <v>86015.3</v>
      </c>
      <c r="F379" s="180">
        <f t="shared" si="8"/>
        <v>0.9526394272067069</v>
      </c>
      <c r="G379" s="181">
        <f t="shared" si="9"/>
        <v>0.16229301886792452</v>
      </c>
    </row>
    <row r="380" spans="1:7" ht="12.75">
      <c r="A380" s="91" t="s">
        <v>194</v>
      </c>
      <c r="B380" s="46" t="s">
        <v>249</v>
      </c>
      <c r="C380" s="47">
        <v>90291.56</v>
      </c>
      <c r="D380" s="47">
        <v>530000</v>
      </c>
      <c r="E380" s="131">
        <v>86015.3</v>
      </c>
      <c r="F380" s="174">
        <f t="shared" si="8"/>
        <v>0.9526394272067069</v>
      </c>
      <c r="G380" s="175">
        <f t="shared" si="9"/>
        <v>0.16229301886792452</v>
      </c>
    </row>
    <row r="381" spans="1:7" ht="12.75">
      <c r="A381" s="88" t="s">
        <v>195</v>
      </c>
      <c r="B381" s="92" t="s">
        <v>250</v>
      </c>
      <c r="C381" s="93">
        <v>83558.55</v>
      </c>
      <c r="D381" s="93">
        <f>D382</f>
        <v>290500</v>
      </c>
      <c r="E381" s="93">
        <f>E382</f>
        <v>81255.86</v>
      </c>
      <c r="F381" s="180">
        <f t="shared" si="8"/>
        <v>0.9724421977164515</v>
      </c>
      <c r="G381" s="181">
        <f t="shared" si="9"/>
        <v>0.27971036144578315</v>
      </c>
    </row>
    <row r="382" spans="1:7" ht="12.75">
      <c r="A382" s="91" t="s">
        <v>196</v>
      </c>
      <c r="B382" s="46" t="s">
        <v>250</v>
      </c>
      <c r="C382" s="47">
        <v>83558.55</v>
      </c>
      <c r="D382" s="47">
        <v>290500</v>
      </c>
      <c r="E382" s="131">
        <v>81255.86</v>
      </c>
      <c r="F382" s="174">
        <f t="shared" si="8"/>
        <v>0.9724421977164515</v>
      </c>
      <c r="G382" s="175">
        <f t="shared" si="9"/>
        <v>0.27971036144578315</v>
      </c>
    </row>
    <row r="383" spans="1:7" ht="12.75">
      <c r="A383" s="85" t="s">
        <v>197</v>
      </c>
      <c r="B383" s="86" t="s">
        <v>251</v>
      </c>
      <c r="C383" s="87">
        <v>2548527.28</v>
      </c>
      <c r="D383" s="87">
        <f>D384+D386</f>
        <v>7173320</v>
      </c>
      <c r="E383" s="87">
        <f>E384+E386</f>
        <v>1526529.2</v>
      </c>
      <c r="F383" s="176">
        <f t="shared" si="8"/>
        <v>0.5989848380198622</v>
      </c>
      <c r="G383" s="177">
        <f t="shared" si="9"/>
        <v>0.212806510792771</v>
      </c>
    </row>
    <row r="384" spans="1:7" ht="12.75">
      <c r="A384" s="88" t="s">
        <v>198</v>
      </c>
      <c r="B384" s="92" t="s">
        <v>252</v>
      </c>
      <c r="C384" s="93">
        <v>1122982.39</v>
      </c>
      <c r="D384" s="93">
        <f>D385</f>
        <v>1411750</v>
      </c>
      <c r="E384" s="93">
        <f>E385</f>
        <v>461309.91</v>
      </c>
      <c r="F384" s="180">
        <f t="shared" si="8"/>
        <v>0.41078997685796304</v>
      </c>
      <c r="G384" s="181">
        <f t="shared" si="9"/>
        <v>0.326764590047813</v>
      </c>
    </row>
    <row r="385" spans="1:7" ht="12.75">
      <c r="A385" s="91" t="s">
        <v>199</v>
      </c>
      <c r="B385" s="46" t="s">
        <v>252</v>
      </c>
      <c r="C385" s="47">
        <v>1122982.39</v>
      </c>
      <c r="D385" s="47">
        <v>1411750</v>
      </c>
      <c r="E385" s="131">
        <v>461309.91</v>
      </c>
      <c r="F385" s="174">
        <f t="shared" si="8"/>
        <v>0.41078997685796304</v>
      </c>
      <c r="G385" s="175">
        <f t="shared" si="9"/>
        <v>0.326764590047813</v>
      </c>
    </row>
    <row r="386" spans="1:7" ht="12.75">
      <c r="A386" s="88" t="s">
        <v>200</v>
      </c>
      <c r="B386" s="92" t="s">
        <v>253</v>
      </c>
      <c r="C386" s="93">
        <v>1425544.89</v>
      </c>
      <c r="D386" s="93">
        <f>D387</f>
        <v>5761570</v>
      </c>
      <c r="E386" s="93">
        <f>E387</f>
        <v>1065219.29</v>
      </c>
      <c r="F386" s="180">
        <f t="shared" si="8"/>
        <v>0.7472365812345623</v>
      </c>
      <c r="G386" s="181">
        <f t="shared" si="9"/>
        <v>0.18488351091803104</v>
      </c>
    </row>
    <row r="387" spans="1:7" ht="12.75">
      <c r="A387" s="91" t="s">
        <v>201</v>
      </c>
      <c r="B387" s="46" t="s">
        <v>253</v>
      </c>
      <c r="C387" s="47">
        <v>1425544.89</v>
      </c>
      <c r="D387" s="47">
        <v>5761570</v>
      </c>
      <c r="E387" s="131">
        <v>1065219.29</v>
      </c>
      <c r="F387" s="174">
        <f t="shared" si="8"/>
        <v>0.7472365812345623</v>
      </c>
      <c r="G387" s="175">
        <f t="shared" si="9"/>
        <v>0.18488351091803104</v>
      </c>
    </row>
    <row r="388" spans="1:7" ht="12.75">
      <c r="A388" s="85" t="s">
        <v>202</v>
      </c>
      <c r="B388" s="86" t="s">
        <v>254</v>
      </c>
      <c r="C388" s="87">
        <v>3907268.69</v>
      </c>
      <c r="D388" s="87">
        <f>D389+D392+D394+D396</f>
        <v>6948835</v>
      </c>
      <c r="E388" s="87">
        <f>E389+E392+E394+E396</f>
        <v>3159760.5700000003</v>
      </c>
      <c r="F388" s="176">
        <f t="shared" si="8"/>
        <v>0.8086878125599293</v>
      </c>
      <c r="G388" s="177">
        <f t="shared" si="9"/>
        <v>0.4547180311519845</v>
      </c>
    </row>
    <row r="389" spans="1:7" ht="12.75">
      <c r="A389" s="88" t="s">
        <v>203</v>
      </c>
      <c r="B389" s="92" t="s">
        <v>259</v>
      </c>
      <c r="C389" s="93">
        <v>3675068.69</v>
      </c>
      <c r="D389" s="93">
        <f>D390+D391</f>
        <v>6605835</v>
      </c>
      <c r="E389" s="93">
        <f>E390+E391</f>
        <v>2939360.5700000003</v>
      </c>
      <c r="F389" s="180">
        <f t="shared" si="8"/>
        <v>0.7998110560485878</v>
      </c>
      <c r="G389" s="181">
        <f t="shared" si="9"/>
        <v>0.4449642732523595</v>
      </c>
    </row>
    <row r="390" spans="1:7" ht="12.75">
      <c r="A390" s="91" t="s">
        <v>204</v>
      </c>
      <c r="B390" s="46" t="s">
        <v>260</v>
      </c>
      <c r="C390" s="47">
        <v>3250812.72</v>
      </c>
      <c r="D390" s="47">
        <v>6151260</v>
      </c>
      <c r="E390" s="131">
        <v>2785582.81</v>
      </c>
      <c r="F390" s="174">
        <f t="shared" si="8"/>
        <v>0.8568881230414283</v>
      </c>
      <c r="G390" s="175">
        <f t="shared" si="9"/>
        <v>0.45284751579351223</v>
      </c>
    </row>
    <row r="391" spans="1:7" ht="12.75">
      <c r="A391" s="91" t="s">
        <v>205</v>
      </c>
      <c r="B391" s="46" t="s">
        <v>261</v>
      </c>
      <c r="C391" s="47">
        <v>360087.32</v>
      </c>
      <c r="D391" s="47">
        <v>454575</v>
      </c>
      <c r="E391" s="131">
        <v>153777.76</v>
      </c>
      <c r="F391" s="174">
        <f t="shared" si="8"/>
        <v>0.42705685943065147</v>
      </c>
      <c r="G391" s="175">
        <f t="shared" si="9"/>
        <v>0.3382890832095914</v>
      </c>
    </row>
    <row r="392" spans="1:7" ht="12.75">
      <c r="A392" s="88" t="s">
        <v>206</v>
      </c>
      <c r="B392" s="92" t="s">
        <v>262</v>
      </c>
      <c r="C392" s="93">
        <v>33000</v>
      </c>
      <c r="D392" s="93">
        <f>D393</f>
        <v>43000</v>
      </c>
      <c r="E392" s="93">
        <f>E393</f>
        <v>23000</v>
      </c>
      <c r="F392" s="180">
        <f t="shared" si="8"/>
        <v>0.696969696969697</v>
      </c>
      <c r="G392" s="181">
        <f t="shared" si="9"/>
        <v>0.5348837209302325</v>
      </c>
    </row>
    <row r="393" spans="1:7" ht="12.75">
      <c r="A393" s="91" t="s">
        <v>207</v>
      </c>
      <c r="B393" s="46" t="s">
        <v>263</v>
      </c>
      <c r="C393" s="47">
        <v>33000</v>
      </c>
      <c r="D393" s="47">
        <v>43000</v>
      </c>
      <c r="E393" s="131">
        <v>23000</v>
      </c>
      <c r="F393" s="174">
        <f t="shared" si="8"/>
        <v>0.696969696969697</v>
      </c>
      <c r="G393" s="175">
        <f t="shared" si="9"/>
        <v>0.5348837209302325</v>
      </c>
    </row>
    <row r="394" spans="1:7" ht="12.75">
      <c r="A394" s="88" t="s">
        <v>208</v>
      </c>
      <c r="B394" s="92" t="s">
        <v>264</v>
      </c>
      <c r="C394" s="93">
        <v>199200</v>
      </c>
      <c r="D394" s="93">
        <f>D395</f>
        <v>300000</v>
      </c>
      <c r="E394" s="93">
        <f>E395</f>
        <v>197400</v>
      </c>
      <c r="F394" s="180">
        <f t="shared" si="8"/>
        <v>0.9909638554216867</v>
      </c>
      <c r="G394" s="181">
        <f t="shared" si="9"/>
        <v>0.658</v>
      </c>
    </row>
    <row r="395" spans="1:7" ht="12.75">
      <c r="A395" s="91" t="s">
        <v>209</v>
      </c>
      <c r="B395" s="46" t="s">
        <v>264</v>
      </c>
      <c r="C395" s="47">
        <v>199200</v>
      </c>
      <c r="D395" s="47">
        <v>300000</v>
      </c>
      <c r="E395" s="131">
        <v>197400</v>
      </c>
      <c r="F395" s="174">
        <f t="shared" si="8"/>
        <v>0.9909638554216867</v>
      </c>
      <c r="G395" s="175">
        <f t="shared" si="9"/>
        <v>0.658</v>
      </c>
    </row>
    <row r="396" spans="1:7" ht="12.75">
      <c r="A396" s="88" t="s">
        <v>210</v>
      </c>
      <c r="B396" s="92" t="s">
        <v>265</v>
      </c>
      <c r="C396" s="93">
        <v>0</v>
      </c>
      <c r="D396" s="93">
        <f>D397</f>
        <v>0</v>
      </c>
      <c r="E396" s="93">
        <f>E397</f>
        <v>0</v>
      </c>
      <c r="F396" s="180">
        <v>0</v>
      </c>
      <c r="G396" s="181">
        <v>0</v>
      </c>
    </row>
    <row r="397" spans="1:7" ht="12.75">
      <c r="A397" s="91" t="s">
        <v>211</v>
      </c>
      <c r="B397" s="46" t="s">
        <v>265</v>
      </c>
      <c r="C397" s="47">
        <v>0</v>
      </c>
      <c r="D397" s="47">
        <v>0</v>
      </c>
      <c r="E397" s="131">
        <v>0</v>
      </c>
      <c r="F397" s="174">
        <v>0</v>
      </c>
      <c r="G397" s="175">
        <v>0</v>
      </c>
    </row>
    <row r="398" spans="1:7" ht="12.75">
      <c r="A398" s="85" t="s">
        <v>212</v>
      </c>
      <c r="B398" s="86" t="s">
        <v>266</v>
      </c>
      <c r="C398" s="87">
        <v>491709.83</v>
      </c>
      <c r="D398" s="87">
        <f>D399+D401+D403</f>
        <v>1735500</v>
      </c>
      <c r="E398" s="87">
        <f>E399+E401+E403</f>
        <v>645544.36</v>
      </c>
      <c r="F398" s="176">
        <f t="shared" si="8"/>
        <v>1.312856324226831</v>
      </c>
      <c r="G398" s="177">
        <f t="shared" si="9"/>
        <v>0.371964482857966</v>
      </c>
    </row>
    <row r="399" spans="1:7" ht="12.75">
      <c r="A399" s="88" t="s">
        <v>213</v>
      </c>
      <c r="B399" s="92" t="s">
        <v>267</v>
      </c>
      <c r="C399" s="93">
        <v>0</v>
      </c>
      <c r="D399" s="93">
        <f>D400</f>
        <v>20000</v>
      </c>
      <c r="E399" s="93">
        <f>E400</f>
        <v>0</v>
      </c>
      <c r="F399" s="180">
        <v>0</v>
      </c>
      <c r="G399" s="181">
        <f t="shared" si="9"/>
        <v>0</v>
      </c>
    </row>
    <row r="400" spans="1:7" ht="12.75">
      <c r="A400" s="91" t="s">
        <v>214</v>
      </c>
      <c r="B400" s="46" t="s">
        <v>267</v>
      </c>
      <c r="C400" s="47">
        <v>0</v>
      </c>
      <c r="D400" s="47">
        <v>20000</v>
      </c>
      <c r="E400" s="131">
        <v>0</v>
      </c>
      <c r="F400" s="174">
        <v>0</v>
      </c>
      <c r="G400" s="175">
        <f t="shared" si="9"/>
        <v>0</v>
      </c>
    </row>
    <row r="401" spans="1:7" ht="12.75">
      <c r="A401" s="88" t="s">
        <v>215</v>
      </c>
      <c r="B401" s="92" t="s">
        <v>269</v>
      </c>
      <c r="C401" s="93">
        <v>332566.16</v>
      </c>
      <c r="D401" s="93">
        <f>D402</f>
        <v>1324000</v>
      </c>
      <c r="E401" s="93">
        <f>E402</f>
        <v>537503.96</v>
      </c>
      <c r="F401" s="180">
        <f t="shared" si="8"/>
        <v>1.6162316695120154</v>
      </c>
      <c r="G401" s="181">
        <f t="shared" si="9"/>
        <v>0.40596975830815707</v>
      </c>
    </row>
    <row r="402" spans="1:7" ht="12.75">
      <c r="A402" s="91" t="s">
        <v>216</v>
      </c>
      <c r="B402" s="46" t="s">
        <v>269</v>
      </c>
      <c r="C402" s="47">
        <v>332566.16</v>
      </c>
      <c r="D402" s="47">
        <v>1324000</v>
      </c>
      <c r="E402" s="131">
        <v>537503.96</v>
      </c>
      <c r="F402" s="174">
        <f t="shared" si="8"/>
        <v>1.6162316695120154</v>
      </c>
      <c r="G402" s="175">
        <f t="shared" si="9"/>
        <v>0.40596975830815707</v>
      </c>
    </row>
    <row r="403" spans="1:7" ht="18" customHeight="1">
      <c r="A403" s="88" t="s">
        <v>217</v>
      </c>
      <c r="B403" s="92" t="s">
        <v>268</v>
      </c>
      <c r="C403" s="93">
        <v>159143.67</v>
      </c>
      <c r="D403" s="93">
        <f>D404</f>
        <v>391500</v>
      </c>
      <c r="E403" s="93">
        <f>E404</f>
        <v>108040.4</v>
      </c>
      <c r="F403" s="180">
        <f t="shared" si="8"/>
        <v>0.6788859399811503</v>
      </c>
      <c r="G403" s="181">
        <f t="shared" si="9"/>
        <v>0.27596526181353764</v>
      </c>
    </row>
    <row r="404" spans="1:7" ht="21" customHeight="1">
      <c r="A404" s="91" t="s">
        <v>218</v>
      </c>
      <c r="B404" s="46" t="s">
        <v>268</v>
      </c>
      <c r="C404" s="47">
        <v>159143.67</v>
      </c>
      <c r="D404" s="47">
        <v>391500</v>
      </c>
      <c r="E404" s="131">
        <v>108040.4</v>
      </c>
      <c r="F404" s="174">
        <f t="shared" si="8"/>
        <v>0.6788859399811503</v>
      </c>
      <c r="G404" s="175">
        <f t="shared" si="9"/>
        <v>0.27596526181353764</v>
      </c>
    </row>
    <row r="405" spans="1:7" ht="12.75">
      <c r="A405" s="48"/>
      <c r="B405" s="28"/>
      <c r="C405" s="28"/>
      <c r="D405" s="28"/>
      <c r="E405" s="131"/>
      <c r="F405" s="174"/>
      <c r="G405" s="175"/>
    </row>
    <row r="406" spans="1:7" ht="12.75">
      <c r="A406" s="83"/>
      <c r="B406" s="39" t="s">
        <v>270</v>
      </c>
      <c r="C406" s="50">
        <f>C333+C342+C345+C354+C361+C378+C383+C388+C398</f>
        <v>29381518.599999998</v>
      </c>
      <c r="D406" s="50">
        <f>D398+D388+D383+D378+D361+D354+D345+D342+D333</f>
        <v>61262655</v>
      </c>
      <c r="E406" s="50">
        <f>E398+E388+E383+E378+E361+E354+E345+E342+E333</f>
        <v>13799979.17</v>
      </c>
      <c r="F406" s="178">
        <f t="shared" si="8"/>
        <v>0.4696822978373896</v>
      </c>
      <c r="G406" s="179">
        <f t="shared" si="9"/>
        <v>0.2252592410498696</v>
      </c>
    </row>
    <row r="414" spans="1:7" ht="12.75">
      <c r="A414" s="69" t="s">
        <v>271</v>
      </c>
      <c r="B414" s="79"/>
      <c r="C414" s="1"/>
      <c r="D414" s="1"/>
      <c r="E414" s="1"/>
      <c r="F414" s="139"/>
      <c r="G414" s="139"/>
    </row>
    <row r="415" spans="1:7" ht="10.5" customHeight="1">
      <c r="A415" s="69"/>
      <c r="B415" s="79"/>
      <c r="C415" s="1"/>
      <c r="D415" s="1"/>
      <c r="E415" s="1"/>
      <c r="F415" s="139"/>
      <c r="G415" s="139"/>
    </row>
    <row r="416" spans="1:7" ht="24">
      <c r="A416" s="94" t="s">
        <v>1294</v>
      </c>
      <c r="B416" s="95" t="s">
        <v>1295</v>
      </c>
      <c r="C416" s="95" t="s">
        <v>337</v>
      </c>
      <c r="D416" s="95" t="s">
        <v>338</v>
      </c>
      <c r="E416" s="95" t="s">
        <v>339</v>
      </c>
      <c r="F416" s="157" t="s">
        <v>1300</v>
      </c>
      <c r="G416" s="158" t="s">
        <v>1301</v>
      </c>
    </row>
    <row r="417" spans="1:7" ht="12.75">
      <c r="A417" s="96">
        <v>1</v>
      </c>
      <c r="B417" s="42">
        <v>2</v>
      </c>
      <c r="C417" s="36">
        <v>3</v>
      </c>
      <c r="D417" s="36">
        <v>4</v>
      </c>
      <c r="E417" s="36">
        <v>5</v>
      </c>
      <c r="F417" s="147">
        <v>6</v>
      </c>
      <c r="G417" s="159">
        <v>7</v>
      </c>
    </row>
    <row r="418" spans="1:7" ht="12.75">
      <c r="A418" s="97" t="s">
        <v>272</v>
      </c>
      <c r="B418" s="103" t="s">
        <v>273</v>
      </c>
      <c r="C418" s="98">
        <v>11523465.41</v>
      </c>
      <c r="D418" s="98">
        <v>9505000</v>
      </c>
      <c r="E418" s="98">
        <v>5149819.9</v>
      </c>
      <c r="F418" s="188" t="s">
        <v>541</v>
      </c>
      <c r="G418" s="189" t="s">
        <v>542</v>
      </c>
    </row>
    <row r="419" spans="1:7" ht="12.75">
      <c r="A419" s="97" t="s">
        <v>274</v>
      </c>
      <c r="B419" s="103" t="s">
        <v>275</v>
      </c>
      <c r="C419" s="98" t="s">
        <v>1448</v>
      </c>
      <c r="D419" s="98">
        <v>5000</v>
      </c>
      <c r="E419" s="98">
        <v>0</v>
      </c>
      <c r="F419" s="188" t="s">
        <v>1321</v>
      </c>
      <c r="G419" s="189" t="s">
        <v>1321</v>
      </c>
    </row>
    <row r="420" spans="1:7" ht="25.5">
      <c r="A420" s="97" t="s">
        <v>276</v>
      </c>
      <c r="B420" s="103" t="s">
        <v>277</v>
      </c>
      <c r="C420" s="98" t="s">
        <v>1448</v>
      </c>
      <c r="D420" s="98">
        <v>5000</v>
      </c>
      <c r="E420" s="98">
        <v>0</v>
      </c>
      <c r="F420" s="188" t="s">
        <v>1321</v>
      </c>
      <c r="G420" s="189" t="s">
        <v>1321</v>
      </c>
    </row>
    <row r="421" spans="1:7" ht="25.5">
      <c r="A421" t="s">
        <v>278</v>
      </c>
      <c r="B421" s="99" t="s">
        <v>279</v>
      </c>
      <c r="C421" t="s">
        <v>1448</v>
      </c>
      <c r="E421" s="100">
        <v>0</v>
      </c>
      <c r="F421" s="190" t="s">
        <v>1321</v>
      </c>
      <c r="G421" s="190" t="s">
        <v>1310</v>
      </c>
    </row>
    <row r="422" spans="1:7" ht="25.5">
      <c r="A422" s="97" t="s">
        <v>280</v>
      </c>
      <c r="B422" s="103" t="s">
        <v>281</v>
      </c>
      <c r="C422" s="98" t="s">
        <v>1448</v>
      </c>
      <c r="D422" s="98">
        <v>0</v>
      </c>
      <c r="E422" s="98">
        <v>0</v>
      </c>
      <c r="F422" s="188" t="s">
        <v>1321</v>
      </c>
      <c r="G422" s="189" t="s">
        <v>1321</v>
      </c>
    </row>
    <row r="423" spans="1:7" ht="12.75">
      <c r="A423" t="s">
        <v>282</v>
      </c>
      <c r="B423" s="99" t="s">
        <v>283</v>
      </c>
      <c r="C423" t="s">
        <v>1448</v>
      </c>
      <c r="E423" s="100">
        <v>0</v>
      </c>
      <c r="F423" s="190" t="s">
        <v>1321</v>
      </c>
      <c r="G423" s="190" t="s">
        <v>1310</v>
      </c>
    </row>
    <row r="424" spans="1:7" ht="25.5">
      <c r="A424" s="97" t="s">
        <v>284</v>
      </c>
      <c r="B424" s="103" t="s">
        <v>285</v>
      </c>
      <c r="C424" s="98" t="s">
        <v>1448</v>
      </c>
      <c r="D424" s="98">
        <v>0</v>
      </c>
      <c r="E424" s="98">
        <v>0</v>
      </c>
      <c r="F424" s="188" t="s">
        <v>1321</v>
      </c>
      <c r="G424" s="189" t="s">
        <v>1321</v>
      </c>
    </row>
    <row r="425" spans="1:7" ht="12.75">
      <c r="A425" t="s">
        <v>286</v>
      </c>
      <c r="B425" s="99" t="s">
        <v>287</v>
      </c>
      <c r="C425" t="s">
        <v>1448</v>
      </c>
      <c r="E425" s="100">
        <v>0</v>
      </c>
      <c r="F425" s="190" t="s">
        <v>1321</v>
      </c>
      <c r="G425" s="190" t="s">
        <v>1310</v>
      </c>
    </row>
    <row r="426" spans="1:7" ht="12.75">
      <c r="A426" t="s">
        <v>288</v>
      </c>
      <c r="B426" s="99" t="s">
        <v>289</v>
      </c>
      <c r="C426" t="s">
        <v>1448</v>
      </c>
      <c r="E426" s="100">
        <v>0</v>
      </c>
      <c r="F426" s="190" t="s">
        <v>1321</v>
      </c>
      <c r="G426" s="190" t="s">
        <v>1310</v>
      </c>
    </row>
    <row r="427" spans="1:7" ht="12.75">
      <c r="A427" s="97" t="s">
        <v>290</v>
      </c>
      <c r="B427" s="103" t="s">
        <v>291</v>
      </c>
      <c r="C427" s="98">
        <v>11523465.41</v>
      </c>
      <c r="D427" s="98">
        <v>9500000</v>
      </c>
      <c r="E427" s="98">
        <v>5149819.9</v>
      </c>
      <c r="F427" s="188" t="s">
        <v>541</v>
      </c>
      <c r="G427" s="189" t="s">
        <v>543</v>
      </c>
    </row>
    <row r="428" spans="1:7" ht="25.5">
      <c r="A428" s="97" t="s">
        <v>292</v>
      </c>
      <c r="B428" s="103" t="s">
        <v>293</v>
      </c>
      <c r="C428" s="98">
        <v>11523465.41</v>
      </c>
      <c r="D428" s="98">
        <v>9500000</v>
      </c>
      <c r="E428" s="98">
        <v>4255237.23</v>
      </c>
      <c r="F428" s="188" t="s">
        <v>1207</v>
      </c>
      <c r="G428" s="189" t="s">
        <v>544</v>
      </c>
    </row>
    <row r="429" spans="1:7" ht="12.75">
      <c r="A429" t="s">
        <v>294</v>
      </c>
      <c r="B429" s="99" t="s">
        <v>295</v>
      </c>
      <c r="C429" s="100">
        <v>8523465.41</v>
      </c>
      <c r="E429" s="100">
        <v>1255237.23</v>
      </c>
      <c r="F429" s="190" t="s">
        <v>545</v>
      </c>
      <c r="G429" s="190" t="s">
        <v>1310</v>
      </c>
    </row>
    <row r="430" spans="1:7" ht="25.5">
      <c r="A430" t="s">
        <v>296</v>
      </c>
      <c r="B430" s="99" t="s">
        <v>297</v>
      </c>
      <c r="C430" s="100">
        <v>3000000</v>
      </c>
      <c r="E430" s="100">
        <v>3000000</v>
      </c>
      <c r="F430" s="190" t="s">
        <v>457</v>
      </c>
      <c r="G430" s="190" t="s">
        <v>1310</v>
      </c>
    </row>
    <row r="431" spans="1:7" s="187" customFormat="1" ht="12.75">
      <c r="A431" s="184">
        <v>847</v>
      </c>
      <c r="B431" s="185" t="s">
        <v>548</v>
      </c>
      <c r="C431" s="186" t="s">
        <v>1448</v>
      </c>
      <c r="D431" s="187">
        <v>0</v>
      </c>
      <c r="E431" s="186">
        <v>894582.67</v>
      </c>
      <c r="F431" s="191">
        <v>0</v>
      </c>
      <c r="G431" s="191">
        <v>0</v>
      </c>
    </row>
    <row r="432" spans="1:7" ht="12.75">
      <c r="A432" s="183">
        <v>8471</v>
      </c>
      <c r="B432" s="99" t="s">
        <v>549</v>
      </c>
      <c r="C432" s="100" t="s">
        <v>1448</v>
      </c>
      <c r="E432" s="100">
        <v>894582.67</v>
      </c>
      <c r="F432" s="192">
        <v>0</v>
      </c>
      <c r="G432" s="192">
        <v>0</v>
      </c>
    </row>
    <row r="433" spans="1:7" ht="12.75">
      <c r="A433" s="97" t="s">
        <v>298</v>
      </c>
      <c r="B433" s="103" t="s">
        <v>299</v>
      </c>
      <c r="C433" s="98">
        <v>1798700.92</v>
      </c>
      <c r="D433" s="98">
        <v>10800000</v>
      </c>
      <c r="E433" s="98">
        <v>3970842.49</v>
      </c>
      <c r="F433" s="188" t="s">
        <v>546</v>
      </c>
      <c r="G433" s="189" t="s">
        <v>547</v>
      </c>
    </row>
    <row r="434" spans="1:7" ht="12.75">
      <c r="A434" s="97" t="s">
        <v>300</v>
      </c>
      <c r="B434" s="103" t="s">
        <v>301</v>
      </c>
      <c r="C434" s="98" t="s">
        <v>1448</v>
      </c>
      <c r="D434" s="98">
        <v>0</v>
      </c>
      <c r="E434" s="98">
        <v>0</v>
      </c>
      <c r="F434" s="188" t="s">
        <v>1321</v>
      </c>
      <c r="G434" s="189" t="s">
        <v>1321</v>
      </c>
    </row>
    <row r="435" spans="1:7" ht="25.5">
      <c r="A435" s="97" t="s">
        <v>302</v>
      </c>
      <c r="B435" s="103" t="s">
        <v>303</v>
      </c>
      <c r="C435" s="98" t="s">
        <v>1448</v>
      </c>
      <c r="D435" s="98">
        <v>0</v>
      </c>
      <c r="E435" s="98">
        <v>0</v>
      </c>
      <c r="F435" s="188" t="s">
        <v>1321</v>
      </c>
      <c r="G435" s="189" t="s">
        <v>1321</v>
      </c>
    </row>
    <row r="436" spans="1:7" ht="25.5">
      <c r="A436" t="s">
        <v>304</v>
      </c>
      <c r="B436" s="99" t="s">
        <v>305</v>
      </c>
      <c r="C436" t="s">
        <v>1448</v>
      </c>
      <c r="E436" s="100">
        <v>0</v>
      </c>
      <c r="F436" s="190" t="s">
        <v>1321</v>
      </c>
      <c r="G436" s="190" t="s">
        <v>1310</v>
      </c>
    </row>
    <row r="437" spans="1:7" ht="12.75">
      <c r="A437" s="97" t="s">
        <v>306</v>
      </c>
      <c r="B437" s="103" t="s">
        <v>307</v>
      </c>
      <c r="C437" s="98">
        <v>1798700.92</v>
      </c>
      <c r="D437" s="98">
        <v>10800000</v>
      </c>
      <c r="E437" s="98">
        <v>3970842.49</v>
      </c>
      <c r="F437" s="188" t="s">
        <v>546</v>
      </c>
      <c r="G437" s="189" t="s">
        <v>547</v>
      </c>
    </row>
    <row r="438" spans="1:7" ht="24.75" customHeight="1">
      <c r="A438" s="97" t="s">
        <v>308</v>
      </c>
      <c r="B438" s="103" t="s">
        <v>309</v>
      </c>
      <c r="C438" s="98">
        <v>1798700.92</v>
      </c>
      <c r="D438" s="98">
        <v>10800000</v>
      </c>
      <c r="E438" s="98">
        <v>3970842.49</v>
      </c>
      <c r="F438" s="188" t="s">
        <v>546</v>
      </c>
      <c r="G438" s="189" t="s">
        <v>547</v>
      </c>
    </row>
    <row r="439" spans="1:7" ht="25.5">
      <c r="A439" t="s">
        <v>310</v>
      </c>
      <c r="B439" s="99" t="s">
        <v>311</v>
      </c>
      <c r="C439" s="100">
        <v>1798700.92</v>
      </c>
      <c r="E439" s="100">
        <v>3970842.49</v>
      </c>
      <c r="F439" s="190" t="s">
        <v>546</v>
      </c>
      <c r="G439" s="190" t="s">
        <v>1310</v>
      </c>
    </row>
    <row r="440" spans="1:7" ht="12.75">
      <c r="A440" s="101"/>
      <c r="B440" s="102" t="s">
        <v>312</v>
      </c>
      <c r="C440" s="52">
        <f>C418-C433</f>
        <v>9724764.49</v>
      </c>
      <c r="D440" s="52">
        <f>D418-D433</f>
        <v>-1295000</v>
      </c>
      <c r="E440" s="52">
        <f>E418-E433</f>
        <v>1178977.4100000001</v>
      </c>
      <c r="F440" s="193">
        <f>E440/C440</f>
        <v>0.12123454621573053</v>
      </c>
      <c r="G440" s="193">
        <f>E440/D440</f>
        <v>-0.9104072664092665</v>
      </c>
    </row>
    <row r="448" spans="1:6" ht="12.75">
      <c r="A448" s="69" t="s">
        <v>313</v>
      </c>
      <c r="B448" s="79"/>
      <c r="C448" s="1"/>
      <c r="D448" s="1"/>
      <c r="E448" s="1"/>
      <c r="F448" s="139"/>
    </row>
    <row r="449" spans="1:6" ht="12.75">
      <c r="A449" s="78"/>
      <c r="B449" s="79"/>
      <c r="C449" s="1"/>
      <c r="D449" s="1"/>
      <c r="E449" s="1"/>
      <c r="F449" s="139"/>
    </row>
    <row r="450" spans="1:6" ht="24">
      <c r="A450" s="94" t="s">
        <v>1294</v>
      </c>
      <c r="B450" s="95" t="s">
        <v>1295</v>
      </c>
      <c r="C450" s="95"/>
      <c r="D450" s="95" t="s">
        <v>338</v>
      </c>
      <c r="E450" s="95" t="s">
        <v>339</v>
      </c>
      <c r="F450" s="158" t="s">
        <v>314</v>
      </c>
    </row>
    <row r="451" spans="1:6" ht="12.75">
      <c r="A451" s="96">
        <v>1</v>
      </c>
      <c r="B451" s="42">
        <v>2</v>
      </c>
      <c r="C451" s="36"/>
      <c r="D451" s="36">
        <v>3</v>
      </c>
      <c r="E451" s="36">
        <v>4</v>
      </c>
      <c r="F451" s="159">
        <v>5</v>
      </c>
    </row>
    <row r="452" spans="1:6" ht="12.75">
      <c r="A452" s="104" t="s">
        <v>272</v>
      </c>
      <c r="B452" s="105" t="s">
        <v>273</v>
      </c>
      <c r="C452" s="28"/>
      <c r="D452" s="98">
        <v>9505000</v>
      </c>
      <c r="E452" s="98">
        <v>5149819.9</v>
      </c>
      <c r="F452" s="194">
        <f>E452/D452</f>
        <v>0.5418011467648607</v>
      </c>
    </row>
    <row r="453" spans="1:6" ht="12.75">
      <c r="A453" s="104" t="s">
        <v>274</v>
      </c>
      <c r="B453" s="105" t="s">
        <v>275</v>
      </c>
      <c r="C453" s="28"/>
      <c r="D453" s="98">
        <v>5000</v>
      </c>
      <c r="E453" s="98">
        <v>0</v>
      </c>
      <c r="F453" s="194">
        <f>E453/D453</f>
        <v>0</v>
      </c>
    </row>
    <row r="454" spans="1:6" ht="25.5">
      <c r="A454" s="104" t="s">
        <v>276</v>
      </c>
      <c r="B454" s="105" t="s">
        <v>277</v>
      </c>
      <c r="C454" s="28"/>
      <c r="D454" s="98">
        <v>5000</v>
      </c>
      <c r="E454" s="98">
        <v>0</v>
      </c>
      <c r="F454" s="194">
        <f>E454/D454</f>
        <v>0</v>
      </c>
    </row>
    <row r="455" spans="1:6" ht="25.5">
      <c r="A455" s="104" t="s">
        <v>280</v>
      </c>
      <c r="B455" s="105" t="s">
        <v>281</v>
      </c>
      <c r="C455" s="28"/>
      <c r="D455" s="98">
        <v>0</v>
      </c>
      <c r="E455" s="98">
        <v>0</v>
      </c>
      <c r="F455" s="194">
        <v>0</v>
      </c>
    </row>
    <row r="456" spans="1:6" ht="25.5">
      <c r="A456" s="104" t="s">
        <v>284</v>
      </c>
      <c r="B456" s="105" t="s">
        <v>285</v>
      </c>
      <c r="C456" s="28"/>
      <c r="E456" s="100">
        <v>0</v>
      </c>
      <c r="F456" s="194">
        <v>0</v>
      </c>
    </row>
    <row r="457" spans="1:6" ht="12.75">
      <c r="A457" s="104" t="s">
        <v>290</v>
      </c>
      <c r="B457" s="105" t="s">
        <v>291</v>
      </c>
      <c r="C457" s="28"/>
      <c r="D457" s="98">
        <v>9500000</v>
      </c>
      <c r="E457" s="98">
        <v>5149819.9</v>
      </c>
      <c r="F457" s="194">
        <f>E457/D457</f>
        <v>0.5420863052631579</v>
      </c>
    </row>
    <row r="458" spans="1:6" ht="25.5">
      <c r="A458" s="104" t="s">
        <v>292</v>
      </c>
      <c r="B458" s="105" t="s">
        <v>293</v>
      </c>
      <c r="C458" s="28"/>
      <c r="D458" s="98">
        <v>9500000</v>
      </c>
      <c r="E458" s="98">
        <v>4255237.23</v>
      </c>
      <c r="F458" s="194">
        <f>E458/D458</f>
        <v>0.44791970842105266</v>
      </c>
    </row>
    <row r="459" spans="1:6" ht="12.75">
      <c r="A459" s="106">
        <v>844340</v>
      </c>
      <c r="B459" s="107" t="s">
        <v>550</v>
      </c>
      <c r="C459" s="28"/>
      <c r="E459" s="100">
        <v>1255237.23</v>
      </c>
      <c r="F459" s="194">
        <v>0</v>
      </c>
    </row>
    <row r="460" spans="1:6" ht="12.75">
      <c r="A460" s="106">
        <v>844510</v>
      </c>
      <c r="B460" s="107" t="s">
        <v>315</v>
      </c>
      <c r="C460" s="28"/>
      <c r="E460" s="100">
        <v>3000000</v>
      </c>
      <c r="F460" s="194">
        <v>0</v>
      </c>
    </row>
    <row r="461" spans="1:6" ht="12.75">
      <c r="A461" s="184">
        <v>847</v>
      </c>
      <c r="B461" s="185" t="s">
        <v>548</v>
      </c>
      <c r="C461" s="28"/>
      <c r="D461" s="187">
        <v>0</v>
      </c>
      <c r="E461" s="186">
        <v>894582.67</v>
      </c>
      <c r="F461" s="194">
        <v>0</v>
      </c>
    </row>
    <row r="462" spans="1:6" ht="12.75">
      <c r="A462" s="183">
        <v>8471</v>
      </c>
      <c r="B462" s="99" t="s">
        <v>549</v>
      </c>
      <c r="C462" s="28"/>
      <c r="E462" s="100">
        <v>894582.67</v>
      </c>
      <c r="F462" s="194">
        <v>0</v>
      </c>
    </row>
    <row r="463" spans="1:6" ht="12.75">
      <c r="A463" s="104" t="s">
        <v>298</v>
      </c>
      <c r="B463" s="105" t="s">
        <v>299</v>
      </c>
      <c r="C463" s="28"/>
      <c r="D463" s="98">
        <v>10800000</v>
      </c>
      <c r="E463" s="98">
        <v>3970842.49</v>
      </c>
      <c r="F463" s="194">
        <f>E463/D463</f>
        <v>0.36767060092592596</v>
      </c>
    </row>
    <row r="464" spans="1:6" ht="12.75">
      <c r="A464" s="104" t="s">
        <v>300</v>
      </c>
      <c r="B464" s="105" t="s">
        <v>301</v>
      </c>
      <c r="C464" s="28"/>
      <c r="D464" s="98">
        <v>0</v>
      </c>
      <c r="E464" s="98">
        <v>0</v>
      </c>
      <c r="F464" s="194">
        <v>0</v>
      </c>
    </row>
    <row r="465" spans="1:6" ht="25.5">
      <c r="A465" s="104" t="s">
        <v>302</v>
      </c>
      <c r="B465" s="105" t="s">
        <v>303</v>
      </c>
      <c r="C465" s="28"/>
      <c r="D465" s="98">
        <v>0</v>
      </c>
      <c r="E465" s="98">
        <v>0</v>
      </c>
      <c r="F465" s="194">
        <v>0</v>
      </c>
    </row>
    <row r="466" spans="1:6" ht="12.75">
      <c r="A466" s="104" t="s">
        <v>306</v>
      </c>
      <c r="B466" s="105" t="s">
        <v>307</v>
      </c>
      <c r="C466" s="28"/>
      <c r="D466" s="98">
        <v>10800000</v>
      </c>
      <c r="E466" s="98">
        <v>3970842.49</v>
      </c>
      <c r="F466" s="194">
        <f>E466/D466</f>
        <v>0.36767060092592596</v>
      </c>
    </row>
    <row r="467" spans="1:6" ht="25.5">
      <c r="A467" s="197" t="s">
        <v>308</v>
      </c>
      <c r="B467" s="195" t="s">
        <v>309</v>
      </c>
      <c r="C467" s="28"/>
      <c r="D467" s="198">
        <v>10800000</v>
      </c>
      <c r="E467" s="198">
        <v>3970842.49</v>
      </c>
      <c r="F467" s="196">
        <f>E467/D467</f>
        <v>0.36767060092592596</v>
      </c>
    </row>
    <row r="468" spans="1:6" ht="12.75">
      <c r="A468" s="28">
        <v>544310</v>
      </c>
      <c r="B468" s="199" t="s">
        <v>316</v>
      </c>
      <c r="C468" s="28"/>
      <c r="D468" s="28" t="s">
        <v>1310</v>
      </c>
      <c r="E468" s="200">
        <v>3970842.49</v>
      </c>
      <c r="F468" s="210"/>
    </row>
    <row r="469" spans="1:7" s="206" customFormat="1" ht="12.75">
      <c r="A469" s="201">
        <v>544320</v>
      </c>
      <c r="B469" s="202" t="s">
        <v>551</v>
      </c>
      <c r="C469" s="203"/>
      <c r="D469" s="204"/>
      <c r="E469" s="204">
        <v>650941.51</v>
      </c>
      <c r="F469" s="211"/>
      <c r="G469" s="205"/>
    </row>
    <row r="470" spans="1:7" s="206" customFormat="1" ht="12.75">
      <c r="A470" s="207">
        <v>544340</v>
      </c>
      <c r="B470" s="208" t="s">
        <v>552</v>
      </c>
      <c r="C470" s="207"/>
      <c r="D470" s="207"/>
      <c r="E470" s="209">
        <v>319900.98</v>
      </c>
      <c r="F470" s="212"/>
      <c r="G470" s="205"/>
    </row>
    <row r="481" spans="1:7" ht="12.75">
      <c r="A481" s="69" t="s">
        <v>317</v>
      </c>
      <c r="B481" s="79"/>
      <c r="C481" s="1"/>
      <c r="D481" s="1"/>
      <c r="E481" s="1"/>
      <c r="F481" s="139"/>
      <c r="G481" s="139"/>
    </row>
    <row r="482" spans="1:7" ht="12.75">
      <c r="A482" s="78"/>
      <c r="B482" s="79"/>
      <c r="C482" s="1"/>
      <c r="G482" s="139"/>
    </row>
    <row r="483" spans="1:7" ht="26.25" customHeight="1">
      <c r="A483" s="94" t="s">
        <v>1294</v>
      </c>
      <c r="B483" s="95" t="s">
        <v>1295</v>
      </c>
      <c r="C483" s="95" t="s">
        <v>337</v>
      </c>
      <c r="D483" s="95" t="s">
        <v>338</v>
      </c>
      <c r="E483" s="95" t="s">
        <v>339</v>
      </c>
      <c r="F483" s="157" t="s">
        <v>1300</v>
      </c>
      <c r="G483" s="158" t="s">
        <v>1301</v>
      </c>
    </row>
    <row r="484" spans="1:7" ht="12.75">
      <c r="A484" s="96">
        <v>1</v>
      </c>
      <c r="B484" s="42">
        <v>2</v>
      </c>
      <c r="C484" s="36">
        <v>3</v>
      </c>
      <c r="D484" s="36">
        <v>4</v>
      </c>
      <c r="E484" s="36">
        <v>5</v>
      </c>
      <c r="F484" s="147">
        <v>6</v>
      </c>
      <c r="G484" s="159">
        <v>7</v>
      </c>
    </row>
    <row r="485" spans="1:7" ht="12.75">
      <c r="A485" s="106"/>
      <c r="B485" s="28"/>
      <c r="C485" s="28"/>
      <c r="D485" s="28"/>
      <c r="E485" s="28"/>
      <c r="F485" s="156"/>
      <c r="G485" s="161"/>
    </row>
    <row r="486" spans="1:7" ht="12.75">
      <c r="A486" s="108"/>
      <c r="B486" s="109" t="s">
        <v>318</v>
      </c>
      <c r="C486" s="116">
        <f>C487+C489</f>
        <v>11523465.41</v>
      </c>
      <c r="D486" s="116">
        <f>D487+D489</f>
        <v>9505000</v>
      </c>
      <c r="E486" s="116">
        <f>E487+E489</f>
        <v>5149819.9</v>
      </c>
      <c r="F486" s="214">
        <f>E486/C486</f>
        <v>0.4468985428229788</v>
      </c>
      <c r="G486" s="215">
        <f>E486/D486</f>
        <v>0.5418011467648607</v>
      </c>
    </row>
    <row r="487" spans="1:7" ht="12.75">
      <c r="A487" s="110" t="s">
        <v>79</v>
      </c>
      <c r="B487" s="111" t="s">
        <v>108</v>
      </c>
      <c r="C487" s="77">
        <v>0</v>
      </c>
      <c r="D487" s="59">
        <f>D488</f>
        <v>5000</v>
      </c>
      <c r="E487" s="136">
        <f>E488</f>
        <v>0</v>
      </c>
      <c r="F487" s="216">
        <v>0</v>
      </c>
      <c r="G487" s="217">
        <v>0</v>
      </c>
    </row>
    <row r="488" spans="1:7" ht="12.75">
      <c r="A488" s="112" t="s">
        <v>73</v>
      </c>
      <c r="B488" s="113" t="s">
        <v>108</v>
      </c>
      <c r="C488" s="51">
        <v>0</v>
      </c>
      <c r="D488" s="117">
        <v>5000</v>
      </c>
      <c r="E488" s="131">
        <v>0</v>
      </c>
      <c r="F488" s="216"/>
      <c r="G488" s="217"/>
    </row>
    <row r="489" spans="1:7" ht="12.75">
      <c r="A489" s="110" t="s">
        <v>144</v>
      </c>
      <c r="B489" s="111" t="s">
        <v>147</v>
      </c>
      <c r="C489" s="59">
        <v>11523465.41</v>
      </c>
      <c r="D489" s="59">
        <f>D490</f>
        <v>9500000</v>
      </c>
      <c r="E489" s="136">
        <f>E490</f>
        <v>5149819.9</v>
      </c>
      <c r="F489" s="216">
        <f>E489/C489</f>
        <v>0.4468985428229788</v>
      </c>
      <c r="G489" s="217">
        <f>E489/D489</f>
        <v>0.5420863052631579</v>
      </c>
    </row>
    <row r="490" spans="1:7" ht="12.75">
      <c r="A490" s="112" t="s">
        <v>145</v>
      </c>
      <c r="B490" s="113" t="s">
        <v>148</v>
      </c>
      <c r="C490" s="117">
        <v>11523465.41</v>
      </c>
      <c r="D490" s="117">
        <v>9500000</v>
      </c>
      <c r="E490" s="131">
        <v>5149819.9</v>
      </c>
      <c r="F490" s="216"/>
      <c r="G490" s="217"/>
    </row>
    <row r="491" spans="1:7" ht="12.75">
      <c r="A491" s="108"/>
      <c r="B491" s="109" t="s">
        <v>319</v>
      </c>
      <c r="C491" s="116">
        <f>C494+C498</f>
        <v>1798700.92</v>
      </c>
      <c r="D491" s="116">
        <f>D494+D498+D496</f>
        <v>10800000</v>
      </c>
      <c r="E491" s="116">
        <f>E494+E498+E496</f>
        <v>3970842.49</v>
      </c>
      <c r="F491" s="214">
        <f>E491/C491</f>
        <v>2.2076168671776744</v>
      </c>
      <c r="G491" s="215">
        <f>E491/D491</f>
        <v>0.36767060092592596</v>
      </c>
    </row>
    <row r="492" spans="1:7" ht="12.75">
      <c r="A492" s="115">
        <v>1</v>
      </c>
      <c r="B492" s="111" t="s">
        <v>108</v>
      </c>
      <c r="C492" s="77">
        <v>0</v>
      </c>
      <c r="D492" s="59">
        <v>0</v>
      </c>
      <c r="E492" s="136">
        <v>0</v>
      </c>
      <c r="F492" s="216">
        <v>0</v>
      </c>
      <c r="G492" s="217">
        <v>0</v>
      </c>
    </row>
    <row r="493" spans="1:7" ht="12.75">
      <c r="A493" s="114" t="s">
        <v>73</v>
      </c>
      <c r="B493" s="113" t="s">
        <v>108</v>
      </c>
      <c r="C493" s="51">
        <v>0</v>
      </c>
      <c r="D493" s="117">
        <v>0</v>
      </c>
      <c r="E493" s="131">
        <v>0</v>
      </c>
      <c r="F493" s="216"/>
      <c r="G493" s="217"/>
    </row>
    <row r="494" spans="1:7" ht="12.75">
      <c r="A494" s="110" t="s">
        <v>78</v>
      </c>
      <c r="B494" s="111" t="s">
        <v>553</v>
      </c>
      <c r="C494" s="59">
        <v>7182.44</v>
      </c>
      <c r="D494" s="59">
        <v>0</v>
      </c>
      <c r="E494" s="136">
        <v>0</v>
      </c>
      <c r="F494" s="216">
        <f>E494/C494</f>
        <v>0</v>
      </c>
      <c r="G494" s="217">
        <v>0</v>
      </c>
    </row>
    <row r="495" spans="1:7" ht="12.75">
      <c r="A495" s="213" t="s">
        <v>82</v>
      </c>
      <c r="B495" s="113" t="s">
        <v>116</v>
      </c>
      <c r="C495" s="117">
        <v>7182.44</v>
      </c>
      <c r="D495" s="117">
        <v>0</v>
      </c>
      <c r="E495" s="131">
        <v>0</v>
      </c>
      <c r="F495" s="216"/>
      <c r="G495" s="217"/>
    </row>
    <row r="496" spans="1:7" ht="12.75">
      <c r="A496" s="110" t="s">
        <v>94</v>
      </c>
      <c r="B496" s="111" t="s">
        <v>128</v>
      </c>
      <c r="C496" s="77">
        <v>0</v>
      </c>
      <c r="D496" s="77">
        <f>D497</f>
        <v>1300000</v>
      </c>
      <c r="E496" s="136">
        <f>E497</f>
        <v>650941.51</v>
      </c>
      <c r="F496" s="216">
        <v>0</v>
      </c>
      <c r="G496" s="217">
        <v>0</v>
      </c>
    </row>
    <row r="497" spans="1:7" ht="12.75">
      <c r="A497" s="112" t="s">
        <v>96</v>
      </c>
      <c r="B497" s="113" t="s">
        <v>130</v>
      </c>
      <c r="C497" s="51">
        <v>0</v>
      </c>
      <c r="D497" s="51">
        <v>1300000</v>
      </c>
      <c r="E497" s="131">
        <v>650941.51</v>
      </c>
      <c r="F497" s="216"/>
      <c r="G497" s="217"/>
    </row>
    <row r="498" spans="1:7" ht="12.75">
      <c r="A498" s="110" t="s">
        <v>144</v>
      </c>
      <c r="B498" s="111" t="s">
        <v>147</v>
      </c>
      <c r="C498" s="59">
        <v>1791518.48</v>
      </c>
      <c r="D498" s="59">
        <f>D499</f>
        <v>9500000</v>
      </c>
      <c r="E498" s="136">
        <f>E499</f>
        <v>3319900.98</v>
      </c>
      <c r="F498" s="216">
        <f>E498/C498</f>
        <v>1.8531212583416945</v>
      </c>
      <c r="G498" s="217">
        <f>E498/D498</f>
        <v>0.3494632610526316</v>
      </c>
    </row>
    <row r="499" spans="1:7" ht="12.75">
      <c r="A499" s="112" t="s">
        <v>145</v>
      </c>
      <c r="B499" s="113" t="s">
        <v>148</v>
      </c>
      <c r="C499" s="117">
        <v>1791518.48</v>
      </c>
      <c r="D499" s="117">
        <v>9500000</v>
      </c>
      <c r="E499" s="131">
        <v>3319900.98</v>
      </c>
      <c r="F499" s="216"/>
      <c r="G499" s="217"/>
    </row>
    <row r="500" spans="1:7" ht="12.75">
      <c r="A500" s="101"/>
      <c r="B500" s="118" t="s">
        <v>312</v>
      </c>
      <c r="C500" s="119">
        <f>C486-C491</f>
        <v>9724764.49</v>
      </c>
      <c r="D500" s="119">
        <f>D486-D491</f>
        <v>-1295000</v>
      </c>
      <c r="E500" s="119">
        <f>E486-E491</f>
        <v>1178977.4100000001</v>
      </c>
      <c r="F500" s="218">
        <f>E500/C500</f>
        <v>0.12123454621573053</v>
      </c>
      <c r="G500" s="219">
        <f>E500/D500</f>
        <v>-0.9104072664092665</v>
      </c>
    </row>
    <row r="502" spans="1:6" ht="12.75">
      <c r="A502" s="69" t="s">
        <v>320</v>
      </c>
      <c r="B502" s="79"/>
      <c r="C502" s="1"/>
      <c r="D502" s="1"/>
      <c r="E502" s="1"/>
      <c r="F502" s="139"/>
    </row>
    <row r="503" spans="1:6" ht="12.75">
      <c r="A503" s="78"/>
      <c r="B503" s="79"/>
      <c r="C503" s="1"/>
      <c r="D503" s="1"/>
      <c r="E503" s="1"/>
      <c r="F503" s="139"/>
    </row>
    <row r="504" spans="1:6" ht="12.75">
      <c r="A504" s="69" t="s">
        <v>321</v>
      </c>
      <c r="B504" s="3"/>
      <c r="C504" s="1"/>
      <c r="D504" s="1"/>
      <c r="E504" s="1"/>
      <c r="F504" s="139"/>
    </row>
    <row r="505" spans="1:6" ht="24">
      <c r="A505" s="94" t="s">
        <v>1294</v>
      </c>
      <c r="B505" s="95" t="s">
        <v>1295</v>
      </c>
      <c r="C505" s="95"/>
      <c r="D505" s="95" t="s">
        <v>338</v>
      </c>
      <c r="E505" s="95" t="s">
        <v>339</v>
      </c>
      <c r="F505" s="158" t="s">
        <v>314</v>
      </c>
    </row>
    <row r="506" spans="1:6" ht="12.75">
      <c r="A506" s="96">
        <v>1</v>
      </c>
      <c r="B506" s="42">
        <v>2</v>
      </c>
      <c r="C506" s="36"/>
      <c r="D506" s="36">
        <v>3</v>
      </c>
      <c r="E506" s="36">
        <v>4</v>
      </c>
      <c r="F506" s="159">
        <v>5</v>
      </c>
    </row>
    <row r="507" spans="1:6" ht="24">
      <c r="A507" s="120" t="s">
        <v>322</v>
      </c>
      <c r="B507" s="70" t="s">
        <v>323</v>
      </c>
      <c r="C507" s="28"/>
      <c r="D507" s="126">
        <v>30164500</v>
      </c>
      <c r="E507" s="126">
        <v>3521412.47</v>
      </c>
      <c r="F507" s="220">
        <f>E507/D507</f>
        <v>0.1167402897445673</v>
      </c>
    </row>
    <row r="508" spans="1:6" ht="24">
      <c r="A508" s="121" t="s">
        <v>324</v>
      </c>
      <c r="B508" s="122" t="s">
        <v>323</v>
      </c>
      <c r="C508" s="28"/>
      <c r="D508" s="127">
        <v>30164500</v>
      </c>
      <c r="E508" s="127">
        <v>3521412.47</v>
      </c>
      <c r="F508" s="220">
        <f aca="true" t="shared" si="10" ref="F508:F516">E508/D508</f>
        <v>0.1167402897445673</v>
      </c>
    </row>
    <row r="509" spans="1:6" ht="24">
      <c r="A509" s="120" t="s">
        <v>325</v>
      </c>
      <c r="B509" s="70" t="s">
        <v>326</v>
      </c>
      <c r="C509" s="28"/>
      <c r="D509" s="126">
        <v>5221000</v>
      </c>
      <c r="E509" s="126">
        <v>981665</v>
      </c>
      <c r="F509" s="220">
        <f t="shared" si="10"/>
        <v>0.18802240950009577</v>
      </c>
    </row>
    <row r="510" spans="1:6" ht="24">
      <c r="A510" s="121" t="s">
        <v>327</v>
      </c>
      <c r="B510" s="122" t="s">
        <v>326</v>
      </c>
      <c r="C510" s="28"/>
      <c r="D510" s="127">
        <v>5221000</v>
      </c>
      <c r="E510" s="127">
        <v>981665</v>
      </c>
      <c r="F510" s="220">
        <f t="shared" si="10"/>
        <v>0.18802240950009577</v>
      </c>
    </row>
    <row r="511" spans="1:6" ht="24">
      <c r="A511" s="120" t="s">
        <v>328</v>
      </c>
      <c r="B511" s="70" t="s">
        <v>329</v>
      </c>
      <c r="C511" s="28"/>
      <c r="D511" s="126">
        <v>36677155</v>
      </c>
      <c r="E511" s="126">
        <v>13267744.13</v>
      </c>
      <c r="F511" s="220">
        <f t="shared" si="10"/>
        <v>0.36174409192861334</v>
      </c>
    </row>
    <row r="512" spans="1:6" ht="24">
      <c r="A512" s="121" t="s">
        <v>330</v>
      </c>
      <c r="B512" s="122" t="s">
        <v>329</v>
      </c>
      <c r="C512" s="28"/>
      <c r="D512" s="127">
        <v>36677155</v>
      </c>
      <c r="E512" s="127">
        <v>13267744.13</v>
      </c>
      <c r="F512" s="220">
        <f t="shared" si="10"/>
        <v>0.36174409192861334</v>
      </c>
    </row>
    <row r="513" spans="1:6" ht="12.75">
      <c r="A513" s="123"/>
      <c r="B513" s="122" t="s">
        <v>331</v>
      </c>
      <c r="C513" s="28"/>
      <c r="D513" s="127">
        <v>4018580</v>
      </c>
      <c r="E513" s="127">
        <v>799590.63</v>
      </c>
      <c r="F513" s="220">
        <f t="shared" si="10"/>
        <v>0.19897342593652484</v>
      </c>
    </row>
    <row r="514" spans="1:6" ht="12.75">
      <c r="A514" s="123"/>
      <c r="B514" s="122" t="s">
        <v>447</v>
      </c>
      <c r="C514" s="28"/>
      <c r="D514" s="127">
        <v>496490</v>
      </c>
      <c r="E514" s="127">
        <v>127571.22</v>
      </c>
      <c r="F514" s="220">
        <f t="shared" si="10"/>
        <v>0.2569462023404298</v>
      </c>
    </row>
    <row r="515" spans="1:6" ht="12.75">
      <c r="A515" s="123"/>
      <c r="B515" s="122" t="s">
        <v>448</v>
      </c>
      <c r="C515" s="28"/>
      <c r="D515" s="127">
        <v>6151260</v>
      </c>
      <c r="E515" s="127">
        <v>2785582.81</v>
      </c>
      <c r="F515" s="220">
        <f t="shared" si="10"/>
        <v>0.45284751579351223</v>
      </c>
    </row>
    <row r="516" spans="1:6" ht="12.75">
      <c r="A516" s="124"/>
      <c r="B516" s="125" t="s">
        <v>449</v>
      </c>
      <c r="C516" s="128"/>
      <c r="D516" s="119">
        <f>D507+D509+D511</f>
        <v>72062655</v>
      </c>
      <c r="E516" s="119">
        <f>E507+E509+E511</f>
        <v>17770821.6</v>
      </c>
      <c r="F516" s="221">
        <f t="shared" si="10"/>
        <v>0.24660237122820414</v>
      </c>
    </row>
    <row r="517" spans="1:7" ht="12.75">
      <c r="A517" s="129" t="s">
        <v>450</v>
      </c>
      <c r="B517" s="79"/>
      <c r="C517" s="1"/>
      <c r="D517" s="1"/>
      <c r="E517" s="1"/>
      <c r="F517" s="139"/>
      <c r="G517" s="139"/>
    </row>
    <row r="518" spans="1:7" ht="10.5" customHeight="1">
      <c r="A518" s="78"/>
      <c r="B518" s="79"/>
      <c r="C518" s="1"/>
      <c r="D518" s="1"/>
      <c r="E518" s="1"/>
      <c r="F518" s="139"/>
      <c r="G518" s="139"/>
    </row>
    <row r="519" spans="1:7" ht="24">
      <c r="A519" s="33" t="s">
        <v>1294</v>
      </c>
      <c r="B519" s="33" t="s">
        <v>1295</v>
      </c>
      <c r="C519" s="33" t="s">
        <v>337</v>
      </c>
      <c r="D519" s="33" t="s">
        <v>338</v>
      </c>
      <c r="E519" s="33" t="s">
        <v>339</v>
      </c>
      <c r="F519" s="145" t="s">
        <v>1300</v>
      </c>
      <c r="G519" s="145" t="s">
        <v>1301</v>
      </c>
    </row>
    <row r="520" spans="1:7" ht="12.75">
      <c r="A520" s="36">
        <v>1</v>
      </c>
      <c r="B520" s="42">
        <v>2</v>
      </c>
      <c r="C520" s="36">
        <v>3</v>
      </c>
      <c r="D520" s="36">
        <v>4</v>
      </c>
      <c r="E520" s="36">
        <v>5</v>
      </c>
      <c r="F520" s="147">
        <v>6</v>
      </c>
      <c r="G520" s="147">
        <v>7</v>
      </c>
    </row>
    <row r="521" spans="1:7" s="236" customFormat="1" ht="12.75">
      <c r="A521" s="237" t="s">
        <v>451</v>
      </c>
      <c r="B521" s="237"/>
      <c r="C521" s="238">
        <v>29639705.2</v>
      </c>
      <c r="D521" s="238">
        <v>72062655</v>
      </c>
      <c r="E521" s="238">
        <v>17770821.6</v>
      </c>
      <c r="F521" s="237" t="s">
        <v>554</v>
      </c>
      <c r="G521" s="237" t="s">
        <v>555</v>
      </c>
    </row>
    <row r="522" spans="1:7" ht="12.75">
      <c r="A522" s="222" t="s">
        <v>452</v>
      </c>
      <c r="B522" s="222"/>
      <c r="C522" s="223">
        <v>4427733.96</v>
      </c>
      <c r="D522" s="223">
        <v>30164500</v>
      </c>
      <c r="E522" s="223">
        <v>3521412.47</v>
      </c>
      <c r="F522" s="222" t="s">
        <v>556</v>
      </c>
      <c r="G522" s="222" t="s">
        <v>557</v>
      </c>
    </row>
    <row r="523" spans="1:7" ht="12.75">
      <c r="A523" s="224" t="s">
        <v>453</v>
      </c>
      <c r="B523" s="224"/>
      <c r="C523" s="225">
        <v>4427733.96</v>
      </c>
      <c r="D523" s="225">
        <v>30164500</v>
      </c>
      <c r="E523" s="225">
        <v>3521412.47</v>
      </c>
      <c r="F523" s="224" t="s">
        <v>556</v>
      </c>
      <c r="G523" s="224" t="s">
        <v>557</v>
      </c>
    </row>
    <row r="524" spans="1:7" ht="12.75">
      <c r="A524" s="226" t="s">
        <v>454</v>
      </c>
      <c r="B524" s="226"/>
      <c r="C524" s="227">
        <v>1527373.29</v>
      </c>
      <c r="D524" s="227">
        <v>3620000</v>
      </c>
      <c r="E524" s="227">
        <v>1133258.37</v>
      </c>
      <c r="F524" s="226" t="s">
        <v>558</v>
      </c>
      <c r="G524" s="226" t="s">
        <v>559</v>
      </c>
    </row>
    <row r="525" spans="1:7" ht="12.75">
      <c r="A525" s="228" t="s">
        <v>455</v>
      </c>
      <c r="B525" s="228"/>
      <c r="C525" s="229">
        <v>1527373.29</v>
      </c>
      <c r="D525" s="229">
        <v>3620000</v>
      </c>
      <c r="E525" s="229">
        <v>1133258.37</v>
      </c>
      <c r="F525" s="228" t="s">
        <v>558</v>
      </c>
      <c r="G525" s="228" t="s">
        <v>559</v>
      </c>
    </row>
    <row r="526" spans="1:7" ht="12.75">
      <c r="A526" s="230" t="s">
        <v>456</v>
      </c>
      <c r="B526" s="230"/>
      <c r="C526" s="231">
        <v>1220684.52</v>
      </c>
      <c r="D526" s="231">
        <v>2675000</v>
      </c>
      <c r="E526" s="231">
        <v>910355.61</v>
      </c>
      <c r="F526" s="230" t="s">
        <v>560</v>
      </c>
      <c r="G526" s="230" t="s">
        <v>561</v>
      </c>
    </row>
    <row r="527" spans="1:7" ht="12.75">
      <c r="A527" s="232" t="s">
        <v>562</v>
      </c>
      <c r="B527" s="232"/>
      <c r="C527" s="233">
        <v>52493.43</v>
      </c>
      <c r="D527" s="233">
        <v>150000</v>
      </c>
      <c r="E527" s="233">
        <v>81224.36</v>
      </c>
      <c r="F527" s="232" t="s">
        <v>563</v>
      </c>
      <c r="G527" s="232" t="s">
        <v>564</v>
      </c>
    </row>
    <row r="528" spans="1:7" ht="12.75">
      <c r="A528" s="97" t="s">
        <v>1450</v>
      </c>
      <c r="B528" s="97" t="s">
        <v>1283</v>
      </c>
      <c r="C528" s="98">
        <v>52493.43</v>
      </c>
      <c r="D528" s="98">
        <v>150000</v>
      </c>
      <c r="E528" s="98">
        <v>81224.36</v>
      </c>
      <c r="F528" s="97" t="s">
        <v>563</v>
      </c>
      <c r="G528" s="97" t="s">
        <v>564</v>
      </c>
    </row>
    <row r="529" spans="1:7" ht="12.75">
      <c r="A529" s="97" t="s">
        <v>1466</v>
      </c>
      <c r="B529" s="97" t="s">
        <v>1467</v>
      </c>
      <c r="C529" s="98">
        <v>52493.43</v>
      </c>
      <c r="D529" s="98">
        <v>150000</v>
      </c>
      <c r="E529" s="98">
        <v>81224.36</v>
      </c>
      <c r="F529" s="97" t="s">
        <v>563</v>
      </c>
      <c r="G529" s="97" t="s">
        <v>564</v>
      </c>
    </row>
    <row r="530" spans="1:7" ht="12.75">
      <c r="A530" s="97" t="s">
        <v>1491</v>
      </c>
      <c r="B530" s="97" t="s">
        <v>1492</v>
      </c>
      <c r="C530" s="98">
        <v>52493.43</v>
      </c>
      <c r="D530" s="98">
        <v>150000</v>
      </c>
      <c r="E530" s="98">
        <v>81224.36</v>
      </c>
      <c r="F530" s="97" t="s">
        <v>563</v>
      </c>
      <c r="G530" s="97" t="s">
        <v>564</v>
      </c>
    </row>
    <row r="531" spans="1:7" ht="12.75">
      <c r="A531" t="s">
        <v>1499</v>
      </c>
      <c r="B531" s="99" t="s">
        <v>1500</v>
      </c>
      <c r="C531" s="100">
        <v>52493.43</v>
      </c>
      <c r="E531" s="100">
        <v>81224.36</v>
      </c>
      <c r="F531" t="s">
        <v>563</v>
      </c>
      <c r="G531" t="s">
        <v>1310</v>
      </c>
    </row>
    <row r="532" spans="1:7" ht="12.75">
      <c r="A532" s="232" t="s">
        <v>565</v>
      </c>
      <c r="B532" s="232"/>
      <c r="C532" s="233">
        <v>1168191.09</v>
      </c>
      <c r="D532" s="233">
        <v>2525000</v>
      </c>
      <c r="E532" s="233">
        <v>829131.25</v>
      </c>
      <c r="F532" s="232" t="s">
        <v>566</v>
      </c>
      <c r="G532" s="232" t="s">
        <v>567</v>
      </c>
    </row>
    <row r="533" spans="1:7" ht="12.75">
      <c r="A533" s="97" t="s">
        <v>1450</v>
      </c>
      <c r="B533" s="97" t="s">
        <v>1283</v>
      </c>
      <c r="C533" s="98">
        <v>1168191.09</v>
      </c>
      <c r="D533" s="98">
        <v>2525000</v>
      </c>
      <c r="E533" s="98">
        <v>829131.25</v>
      </c>
      <c r="F533" s="97" t="s">
        <v>566</v>
      </c>
      <c r="G533" s="97" t="s">
        <v>567</v>
      </c>
    </row>
    <row r="534" spans="1:7" ht="12.75">
      <c r="A534" s="97" t="s">
        <v>1466</v>
      </c>
      <c r="B534" s="97" t="s">
        <v>1467</v>
      </c>
      <c r="C534" s="98">
        <v>1168191.09</v>
      </c>
      <c r="D534" s="98">
        <v>2525000</v>
      </c>
      <c r="E534" s="98">
        <v>829131.25</v>
      </c>
      <c r="F534" s="97" t="s">
        <v>566</v>
      </c>
      <c r="G534" s="97" t="s">
        <v>567</v>
      </c>
    </row>
    <row r="535" spans="1:7" ht="12.75">
      <c r="A535" s="97" t="s">
        <v>1476</v>
      </c>
      <c r="B535" s="97" t="s">
        <v>1477</v>
      </c>
      <c r="C535" s="98">
        <v>10421.7</v>
      </c>
      <c r="D535" s="98">
        <v>50000</v>
      </c>
      <c r="E535" s="98">
        <v>12251.25</v>
      </c>
      <c r="F535" s="97" t="s">
        <v>568</v>
      </c>
      <c r="G535" s="97" t="s">
        <v>569</v>
      </c>
    </row>
    <row r="536" spans="1:7" ht="12.75">
      <c r="A536" t="s">
        <v>1484</v>
      </c>
      <c r="B536" s="99" t="s">
        <v>1485</v>
      </c>
      <c r="C536" s="100">
        <v>10421.7</v>
      </c>
      <c r="E536" s="100">
        <v>12251.25</v>
      </c>
      <c r="F536" t="s">
        <v>568</v>
      </c>
      <c r="G536" t="s">
        <v>1310</v>
      </c>
    </row>
    <row r="537" spans="1:7" ht="12.75">
      <c r="A537" s="97" t="s">
        <v>1491</v>
      </c>
      <c r="B537" s="97" t="s">
        <v>1492</v>
      </c>
      <c r="C537" s="98">
        <v>1157769.39</v>
      </c>
      <c r="D537" s="98">
        <v>2475000</v>
      </c>
      <c r="E537" s="98">
        <v>816880</v>
      </c>
      <c r="F537" s="97" t="s">
        <v>570</v>
      </c>
      <c r="G537" s="97" t="s">
        <v>571</v>
      </c>
    </row>
    <row r="538" spans="1:7" ht="12.75">
      <c r="A538" t="s">
        <v>1495</v>
      </c>
      <c r="B538" s="99" t="s">
        <v>1496</v>
      </c>
      <c r="C538" s="100">
        <v>1078917.51</v>
      </c>
      <c r="E538" s="100">
        <v>723525.66</v>
      </c>
      <c r="F538" t="s">
        <v>572</v>
      </c>
      <c r="G538" t="s">
        <v>1310</v>
      </c>
    </row>
    <row r="539" spans="1:7" ht="12.75">
      <c r="A539" t="s">
        <v>1499</v>
      </c>
      <c r="B539" s="99" t="s">
        <v>1500</v>
      </c>
      <c r="C539" s="100">
        <v>51321.88</v>
      </c>
      <c r="E539" s="100">
        <v>57352.5</v>
      </c>
      <c r="F539" t="s">
        <v>573</v>
      </c>
      <c r="G539" t="s">
        <v>1310</v>
      </c>
    </row>
    <row r="540" spans="1:7" ht="12.75">
      <c r="A540" t="s">
        <v>1503</v>
      </c>
      <c r="B540" s="99" t="s">
        <v>1504</v>
      </c>
      <c r="C540" s="100">
        <v>27530</v>
      </c>
      <c r="E540" s="100">
        <v>33100</v>
      </c>
      <c r="F540" t="s">
        <v>574</v>
      </c>
      <c r="G540" t="s">
        <v>1310</v>
      </c>
    </row>
    <row r="541" spans="1:7" ht="12.75">
      <c r="A541" t="s">
        <v>1509</v>
      </c>
      <c r="B541" s="99" t="s">
        <v>1510</v>
      </c>
      <c r="C541" s="100">
        <v>0</v>
      </c>
      <c r="E541" s="100">
        <v>2901.84</v>
      </c>
      <c r="F541" t="s">
        <v>1321</v>
      </c>
      <c r="G541" t="s">
        <v>1310</v>
      </c>
    </row>
    <row r="542" spans="1:7" ht="12.75">
      <c r="A542" s="230" t="s">
        <v>459</v>
      </c>
      <c r="B542" s="230"/>
      <c r="C542" s="231">
        <v>223713.77</v>
      </c>
      <c r="D542" s="231">
        <v>670000</v>
      </c>
      <c r="E542" s="231">
        <v>172557.76</v>
      </c>
      <c r="F542" s="230" t="s">
        <v>575</v>
      </c>
      <c r="G542" s="230" t="s">
        <v>576</v>
      </c>
    </row>
    <row r="543" spans="1:7" ht="12.75">
      <c r="A543" s="232" t="s">
        <v>562</v>
      </c>
      <c r="B543" s="232"/>
      <c r="C543" s="233">
        <v>0</v>
      </c>
      <c r="D543" s="233">
        <v>400000</v>
      </c>
      <c r="E543" s="233">
        <v>76929.56</v>
      </c>
      <c r="F543" s="232" t="s">
        <v>1321</v>
      </c>
      <c r="G543" s="232" t="s">
        <v>418</v>
      </c>
    </row>
    <row r="544" spans="1:7" ht="12.75">
      <c r="A544" s="97" t="s">
        <v>1450</v>
      </c>
      <c r="B544" s="97" t="s">
        <v>1283</v>
      </c>
      <c r="C544" s="98">
        <v>0</v>
      </c>
      <c r="D544" s="98">
        <v>400000</v>
      </c>
      <c r="E544" s="98">
        <v>76929.56</v>
      </c>
      <c r="F544" s="97" t="s">
        <v>1321</v>
      </c>
      <c r="G544" s="97" t="s">
        <v>418</v>
      </c>
    </row>
    <row r="545" spans="1:7" ht="12.75">
      <c r="A545" s="97" t="s">
        <v>1</v>
      </c>
      <c r="B545" s="97" t="s">
        <v>2</v>
      </c>
      <c r="C545" s="98">
        <v>0</v>
      </c>
      <c r="D545" s="98">
        <v>400000</v>
      </c>
      <c r="E545" s="98">
        <v>76929.56</v>
      </c>
      <c r="F545" s="97" t="s">
        <v>1321</v>
      </c>
      <c r="G545" s="97" t="s">
        <v>418</v>
      </c>
    </row>
    <row r="546" spans="1:7" ht="12.75">
      <c r="A546" s="97" t="s">
        <v>11</v>
      </c>
      <c r="B546" s="97" t="s">
        <v>12</v>
      </c>
      <c r="C546" s="98">
        <v>0</v>
      </c>
      <c r="D546" s="98">
        <v>400000</v>
      </c>
      <c r="E546" s="98">
        <v>76929.56</v>
      </c>
      <c r="F546" s="97" t="s">
        <v>1321</v>
      </c>
      <c r="G546" s="97" t="s">
        <v>418</v>
      </c>
    </row>
    <row r="547" spans="1:7" ht="25.5">
      <c r="A547" t="s">
        <v>13</v>
      </c>
      <c r="B547" s="99" t="s">
        <v>14</v>
      </c>
      <c r="C547" s="100">
        <v>0</v>
      </c>
      <c r="E547" s="100">
        <v>76929.56</v>
      </c>
      <c r="F547" t="s">
        <v>1321</v>
      </c>
      <c r="G547" t="s">
        <v>1310</v>
      </c>
    </row>
    <row r="548" spans="1:7" ht="12.75">
      <c r="A548" s="232" t="s">
        <v>565</v>
      </c>
      <c r="B548" s="232"/>
      <c r="C548" s="233">
        <v>223713.77</v>
      </c>
      <c r="D548" s="233">
        <v>270000</v>
      </c>
      <c r="E548" s="233">
        <v>95628.2</v>
      </c>
      <c r="F548" s="232" t="s">
        <v>577</v>
      </c>
      <c r="G548" s="232" t="s">
        <v>578</v>
      </c>
    </row>
    <row r="549" spans="1:7" ht="12.75">
      <c r="A549" s="97" t="s">
        <v>15</v>
      </c>
      <c r="B549" s="97" t="s">
        <v>1284</v>
      </c>
      <c r="C549" s="98">
        <v>223713.77</v>
      </c>
      <c r="D549" s="98">
        <v>270000</v>
      </c>
      <c r="E549" s="98">
        <v>95628.2</v>
      </c>
      <c r="F549" s="97" t="s">
        <v>577</v>
      </c>
      <c r="G549" s="97" t="s">
        <v>578</v>
      </c>
    </row>
    <row r="550" spans="1:7" ht="12.75">
      <c r="A550" s="97" t="s">
        <v>25</v>
      </c>
      <c r="B550" s="97" t="s">
        <v>26</v>
      </c>
      <c r="C550" s="98">
        <v>174367.52</v>
      </c>
      <c r="D550" s="98">
        <v>150000</v>
      </c>
      <c r="E550" s="98">
        <v>50048.2</v>
      </c>
      <c r="F550" s="97" t="s">
        <v>579</v>
      </c>
      <c r="G550" s="97" t="s">
        <v>580</v>
      </c>
    </row>
    <row r="551" spans="1:7" ht="12.75">
      <c r="A551" s="97" t="s">
        <v>27</v>
      </c>
      <c r="B551" s="97" t="s">
        <v>28</v>
      </c>
      <c r="C551" s="98">
        <v>174367.52</v>
      </c>
      <c r="D551" s="98">
        <v>150000</v>
      </c>
      <c r="E551" s="98">
        <v>50048.2</v>
      </c>
      <c r="F551" s="97" t="s">
        <v>579</v>
      </c>
      <c r="G551" s="97" t="s">
        <v>580</v>
      </c>
    </row>
    <row r="552" spans="1:7" ht="12.75">
      <c r="A552" t="s">
        <v>33</v>
      </c>
      <c r="B552" s="99" t="s">
        <v>34</v>
      </c>
      <c r="C552" s="100">
        <v>174367.52</v>
      </c>
      <c r="E552" s="100">
        <v>50048.2</v>
      </c>
      <c r="F552" t="s">
        <v>579</v>
      </c>
      <c r="G552" t="s">
        <v>1310</v>
      </c>
    </row>
    <row r="553" spans="1:7" ht="12.75">
      <c r="A553" s="97" t="s">
        <v>61</v>
      </c>
      <c r="B553" s="97" t="s">
        <v>62</v>
      </c>
      <c r="C553" s="98">
        <v>49346.25</v>
      </c>
      <c r="D553" s="98">
        <v>120000</v>
      </c>
      <c r="E553" s="98">
        <v>45580</v>
      </c>
      <c r="F553" s="97" t="s">
        <v>445</v>
      </c>
      <c r="G553" s="97" t="s">
        <v>581</v>
      </c>
    </row>
    <row r="554" spans="1:7" ht="12.75">
      <c r="A554" s="97" t="s">
        <v>63</v>
      </c>
      <c r="B554" s="97" t="s">
        <v>64</v>
      </c>
      <c r="C554" s="98">
        <v>0</v>
      </c>
      <c r="D554" s="98">
        <v>60000</v>
      </c>
      <c r="E554" s="98">
        <v>0</v>
      </c>
      <c r="F554" s="97" t="s">
        <v>1321</v>
      </c>
      <c r="G554" s="97" t="s">
        <v>1321</v>
      </c>
    </row>
    <row r="555" spans="1:7" ht="12.75">
      <c r="A555" t="s">
        <v>65</v>
      </c>
      <c r="B555" s="99" t="s">
        <v>64</v>
      </c>
      <c r="C555" s="100">
        <v>0</v>
      </c>
      <c r="E555" s="100">
        <v>0</v>
      </c>
      <c r="F555" t="s">
        <v>1321</v>
      </c>
      <c r="G555" t="s">
        <v>1310</v>
      </c>
    </row>
    <row r="556" spans="1:7" ht="12.75">
      <c r="A556" s="97" t="s">
        <v>66</v>
      </c>
      <c r="B556" s="97" t="s">
        <v>67</v>
      </c>
      <c r="C556" s="98">
        <v>49346.25</v>
      </c>
      <c r="D556" s="98">
        <v>60000</v>
      </c>
      <c r="E556" s="98">
        <v>45580</v>
      </c>
      <c r="F556" s="97" t="s">
        <v>445</v>
      </c>
      <c r="G556" s="97" t="s">
        <v>446</v>
      </c>
    </row>
    <row r="557" spans="1:7" ht="12.75" customHeight="1">
      <c r="A557" t="s">
        <v>68</v>
      </c>
      <c r="B557" s="99" t="s">
        <v>67</v>
      </c>
      <c r="C557" s="100">
        <v>49346.25</v>
      </c>
      <c r="E557" s="100">
        <v>45580</v>
      </c>
      <c r="F557" t="s">
        <v>445</v>
      </c>
      <c r="G557" t="s">
        <v>1310</v>
      </c>
    </row>
    <row r="558" spans="1:7" ht="22.5" customHeight="1">
      <c r="A558" s="33" t="s">
        <v>1294</v>
      </c>
      <c r="B558" s="33" t="s">
        <v>1295</v>
      </c>
      <c r="C558" s="33" t="s">
        <v>337</v>
      </c>
      <c r="D558" s="33" t="s">
        <v>338</v>
      </c>
      <c r="E558" s="33" t="s">
        <v>339</v>
      </c>
      <c r="F558" s="145" t="s">
        <v>1300</v>
      </c>
      <c r="G558" s="145" t="s">
        <v>1301</v>
      </c>
    </row>
    <row r="559" spans="1:7" ht="12.75">
      <c r="A559" s="230" t="s">
        <v>462</v>
      </c>
      <c r="B559" s="230"/>
      <c r="C559" s="231">
        <v>82975</v>
      </c>
      <c r="D559" s="231">
        <v>275000</v>
      </c>
      <c r="E559" s="231">
        <v>50345</v>
      </c>
      <c r="F559" s="230" t="s">
        <v>582</v>
      </c>
      <c r="G559" s="230" t="s">
        <v>491</v>
      </c>
    </row>
    <row r="560" spans="1:7" ht="12.75">
      <c r="A560" s="232" t="s">
        <v>562</v>
      </c>
      <c r="B560" s="232"/>
      <c r="C560" s="233">
        <v>39500</v>
      </c>
      <c r="D560" s="233">
        <v>0</v>
      </c>
      <c r="E560" s="233">
        <v>0</v>
      </c>
      <c r="F560" s="232" t="s">
        <v>1321</v>
      </c>
      <c r="G560" s="232" t="s">
        <v>1321</v>
      </c>
    </row>
    <row r="561" spans="1:7" ht="12.75">
      <c r="A561" s="97" t="s">
        <v>1450</v>
      </c>
      <c r="B561" s="97" t="s">
        <v>1283</v>
      </c>
      <c r="C561" s="98">
        <v>39500</v>
      </c>
      <c r="D561" s="98">
        <v>0</v>
      </c>
      <c r="E561" s="98">
        <v>0</v>
      </c>
      <c r="F561" s="97" t="s">
        <v>1321</v>
      </c>
      <c r="G561" s="97" t="s">
        <v>1321</v>
      </c>
    </row>
    <row r="562" spans="1:7" ht="12.75">
      <c r="A562" s="97" t="s">
        <v>1466</v>
      </c>
      <c r="B562" s="97" t="s">
        <v>1467</v>
      </c>
      <c r="C562" s="98">
        <v>39500</v>
      </c>
      <c r="D562" s="98">
        <v>0</v>
      </c>
      <c r="E562" s="98">
        <v>0</v>
      </c>
      <c r="F562" s="97" t="s">
        <v>1321</v>
      </c>
      <c r="G562" s="97" t="s">
        <v>1321</v>
      </c>
    </row>
    <row r="563" spans="1:7" ht="12.75">
      <c r="A563" s="97" t="s">
        <v>1491</v>
      </c>
      <c r="B563" s="97" t="s">
        <v>1492</v>
      </c>
      <c r="C563" s="98">
        <v>39500</v>
      </c>
      <c r="D563" s="98">
        <v>0</v>
      </c>
      <c r="E563" s="98">
        <v>0</v>
      </c>
      <c r="F563" s="97" t="s">
        <v>1321</v>
      </c>
      <c r="G563" s="97" t="s">
        <v>1321</v>
      </c>
    </row>
    <row r="564" spans="1:7" ht="12.75">
      <c r="A564" t="s">
        <v>1495</v>
      </c>
      <c r="B564" s="99" t="s">
        <v>1496</v>
      </c>
      <c r="C564" s="100">
        <v>39500</v>
      </c>
      <c r="E564" s="100">
        <v>0</v>
      </c>
      <c r="F564" t="s">
        <v>1321</v>
      </c>
      <c r="G564" t="s">
        <v>1310</v>
      </c>
    </row>
    <row r="565" spans="1:7" ht="12.75">
      <c r="A565" s="232" t="s">
        <v>565</v>
      </c>
      <c r="B565" s="232"/>
      <c r="C565" s="233">
        <v>43475</v>
      </c>
      <c r="D565" s="233">
        <v>275000</v>
      </c>
      <c r="E565" s="233">
        <v>50345</v>
      </c>
      <c r="F565" s="232" t="s">
        <v>583</v>
      </c>
      <c r="G565" s="232" t="s">
        <v>491</v>
      </c>
    </row>
    <row r="566" spans="1:7" ht="12.75">
      <c r="A566" s="97" t="s">
        <v>1450</v>
      </c>
      <c r="B566" s="97" t="s">
        <v>1283</v>
      </c>
      <c r="C566" s="98">
        <v>43475</v>
      </c>
      <c r="D566" s="98">
        <v>215000</v>
      </c>
      <c r="E566" s="98">
        <v>50345</v>
      </c>
      <c r="F566" s="97" t="s">
        <v>583</v>
      </c>
      <c r="G566" s="97" t="s">
        <v>1240</v>
      </c>
    </row>
    <row r="567" spans="1:7" ht="12.75">
      <c r="A567" s="97" t="s">
        <v>1466</v>
      </c>
      <c r="B567" s="97" t="s">
        <v>1467</v>
      </c>
      <c r="C567" s="98">
        <v>43475</v>
      </c>
      <c r="D567" s="98">
        <v>215000</v>
      </c>
      <c r="E567" s="98">
        <v>50345</v>
      </c>
      <c r="F567" s="97" t="s">
        <v>583</v>
      </c>
      <c r="G567" s="97" t="s">
        <v>1240</v>
      </c>
    </row>
    <row r="568" spans="1:7" ht="12.75">
      <c r="A568" s="97" t="s">
        <v>1491</v>
      </c>
      <c r="B568" s="97" t="s">
        <v>1492</v>
      </c>
      <c r="C568" s="98">
        <v>43475</v>
      </c>
      <c r="D568" s="98">
        <v>190000</v>
      </c>
      <c r="E568" s="98">
        <v>50345</v>
      </c>
      <c r="F568" s="97" t="s">
        <v>583</v>
      </c>
      <c r="G568" s="97" t="s">
        <v>584</v>
      </c>
    </row>
    <row r="569" spans="1:7" ht="12.75">
      <c r="A569" t="s">
        <v>1495</v>
      </c>
      <c r="B569" s="99" t="s">
        <v>1496</v>
      </c>
      <c r="C569" s="100">
        <v>43475</v>
      </c>
      <c r="E569" s="100">
        <v>50345</v>
      </c>
      <c r="F569" t="s">
        <v>583</v>
      </c>
      <c r="G569" t="s">
        <v>1310</v>
      </c>
    </row>
    <row r="570" spans="1:7" ht="12.75">
      <c r="A570" s="97" t="s">
        <v>1514</v>
      </c>
      <c r="B570" s="97" t="s">
        <v>1515</v>
      </c>
      <c r="C570" s="98">
        <v>0</v>
      </c>
      <c r="D570" s="98">
        <v>25000</v>
      </c>
      <c r="E570" s="98">
        <v>0</v>
      </c>
      <c r="F570" s="97" t="s">
        <v>1321</v>
      </c>
      <c r="G570" s="97" t="s">
        <v>1321</v>
      </c>
    </row>
    <row r="571" spans="1:7" ht="12.75">
      <c r="A571" t="s">
        <v>1528</v>
      </c>
      <c r="B571" s="99" t="s">
        <v>1515</v>
      </c>
      <c r="C571" s="100">
        <v>0</v>
      </c>
      <c r="E571" s="100">
        <v>0</v>
      </c>
      <c r="F571" t="s">
        <v>1321</v>
      </c>
      <c r="G571" t="s">
        <v>1310</v>
      </c>
    </row>
    <row r="572" spans="1:7" ht="12.75">
      <c r="A572" s="97" t="s">
        <v>15</v>
      </c>
      <c r="B572" s="97" t="s">
        <v>1284</v>
      </c>
      <c r="C572" s="98">
        <v>0</v>
      </c>
      <c r="D572" s="98">
        <v>60000</v>
      </c>
      <c r="E572" s="98">
        <v>0</v>
      </c>
      <c r="F572" s="97" t="s">
        <v>1321</v>
      </c>
      <c r="G572" s="97" t="s">
        <v>1321</v>
      </c>
    </row>
    <row r="573" spans="1:7" ht="12.75">
      <c r="A573" s="97" t="s">
        <v>61</v>
      </c>
      <c r="B573" s="97" t="s">
        <v>62</v>
      </c>
      <c r="C573" s="98">
        <v>0</v>
      </c>
      <c r="D573" s="98">
        <v>60000</v>
      </c>
      <c r="E573" s="98">
        <v>0</v>
      </c>
      <c r="F573" s="97" t="s">
        <v>1321</v>
      </c>
      <c r="G573" s="97" t="s">
        <v>1321</v>
      </c>
    </row>
    <row r="574" spans="1:7" ht="12.75">
      <c r="A574" s="97" t="s">
        <v>63</v>
      </c>
      <c r="B574" s="97" t="s">
        <v>64</v>
      </c>
      <c r="C574" s="98">
        <v>0</v>
      </c>
      <c r="D574" s="98">
        <v>60000</v>
      </c>
      <c r="E574" s="98">
        <v>0</v>
      </c>
      <c r="F574" s="97" t="s">
        <v>1321</v>
      </c>
      <c r="G574" s="97" t="s">
        <v>1321</v>
      </c>
    </row>
    <row r="575" spans="1:7" ht="12.75">
      <c r="A575" t="s">
        <v>65</v>
      </c>
      <c r="B575" s="99" t="s">
        <v>64</v>
      </c>
      <c r="C575" s="100">
        <v>0</v>
      </c>
      <c r="E575" s="100">
        <v>0</v>
      </c>
      <c r="F575" t="s">
        <v>1321</v>
      </c>
      <c r="G575" t="s">
        <v>1310</v>
      </c>
    </row>
    <row r="576" spans="1:7" ht="12.75">
      <c r="A576" s="226" t="s">
        <v>463</v>
      </c>
      <c r="B576" s="226"/>
      <c r="C576" s="227">
        <v>572692.03</v>
      </c>
      <c r="D576" s="227">
        <v>1774000</v>
      </c>
      <c r="E576" s="227">
        <v>323683.75</v>
      </c>
      <c r="F576" s="226" t="s">
        <v>585</v>
      </c>
      <c r="G576" s="226" t="s">
        <v>586</v>
      </c>
    </row>
    <row r="577" spans="1:7" ht="12.75">
      <c r="A577" s="228" t="s">
        <v>464</v>
      </c>
      <c r="B577" s="228"/>
      <c r="C577" s="229">
        <v>572692.03</v>
      </c>
      <c r="D577" s="229">
        <v>1774000</v>
      </c>
      <c r="E577" s="229">
        <v>323683.75</v>
      </c>
      <c r="F577" s="228" t="s">
        <v>585</v>
      </c>
      <c r="G577" s="228" t="s">
        <v>586</v>
      </c>
    </row>
    <row r="578" spans="1:7" ht="12.75">
      <c r="A578" s="230" t="s">
        <v>465</v>
      </c>
      <c r="B578" s="230"/>
      <c r="C578" s="231">
        <v>357329.53</v>
      </c>
      <c r="D578" s="231">
        <v>651000</v>
      </c>
      <c r="E578" s="231">
        <v>207625.75</v>
      </c>
      <c r="F578" s="230" t="s">
        <v>587</v>
      </c>
      <c r="G578" s="230" t="s">
        <v>588</v>
      </c>
    </row>
    <row r="579" spans="1:7" ht="12.75">
      <c r="A579" s="232" t="s">
        <v>562</v>
      </c>
      <c r="B579" s="232"/>
      <c r="C579" s="233">
        <v>29375</v>
      </c>
      <c r="D579" s="233">
        <v>71000</v>
      </c>
      <c r="E579" s="233">
        <v>35250</v>
      </c>
      <c r="F579" s="232" t="s">
        <v>589</v>
      </c>
      <c r="G579" s="232" t="s">
        <v>590</v>
      </c>
    </row>
    <row r="580" spans="1:7" ht="12.75">
      <c r="A580" s="97" t="s">
        <v>1450</v>
      </c>
      <c r="B580" s="97" t="s">
        <v>1283</v>
      </c>
      <c r="C580" s="98">
        <v>29375</v>
      </c>
      <c r="D580" s="98">
        <v>71000</v>
      </c>
      <c r="E580" s="98">
        <v>35250</v>
      </c>
      <c r="F580" s="97" t="s">
        <v>589</v>
      </c>
      <c r="G580" s="97" t="s">
        <v>590</v>
      </c>
    </row>
    <row r="581" spans="1:7" ht="12.75">
      <c r="A581" s="97" t="s">
        <v>1466</v>
      </c>
      <c r="B581" s="97" t="s">
        <v>1467</v>
      </c>
      <c r="C581" s="98">
        <v>29375</v>
      </c>
      <c r="D581" s="98">
        <v>71000</v>
      </c>
      <c r="E581" s="98">
        <v>35250</v>
      </c>
      <c r="F581" s="97" t="s">
        <v>589</v>
      </c>
      <c r="G581" s="97" t="s">
        <v>590</v>
      </c>
    </row>
    <row r="582" spans="1:7" ht="12.75">
      <c r="A582" s="97" t="s">
        <v>1514</v>
      </c>
      <c r="B582" s="97" t="s">
        <v>1515</v>
      </c>
      <c r="C582" s="98">
        <v>29375</v>
      </c>
      <c r="D582" s="98">
        <v>71000</v>
      </c>
      <c r="E582" s="98">
        <v>35250</v>
      </c>
      <c r="F582" s="97" t="s">
        <v>589</v>
      </c>
      <c r="G582" s="97" t="s">
        <v>590</v>
      </c>
    </row>
    <row r="583" spans="1:7" ht="12.75">
      <c r="A583" t="s">
        <v>1528</v>
      </c>
      <c r="B583" s="99" t="s">
        <v>1515</v>
      </c>
      <c r="C583" s="100">
        <v>29375</v>
      </c>
      <c r="E583" s="100">
        <v>35250</v>
      </c>
      <c r="F583" t="s">
        <v>589</v>
      </c>
      <c r="G583" t="s">
        <v>1310</v>
      </c>
    </row>
    <row r="584" spans="1:7" ht="12.75">
      <c r="A584" s="232" t="s">
        <v>565</v>
      </c>
      <c r="B584" s="232"/>
      <c r="C584" s="233">
        <v>327954.53</v>
      </c>
      <c r="D584" s="233">
        <v>580000</v>
      </c>
      <c r="E584" s="233">
        <v>172375.75</v>
      </c>
      <c r="F584" s="232" t="s">
        <v>591</v>
      </c>
      <c r="G584" s="232" t="s">
        <v>422</v>
      </c>
    </row>
    <row r="585" spans="1:7" ht="12.75">
      <c r="A585" s="97" t="s">
        <v>1450</v>
      </c>
      <c r="B585" s="97" t="s">
        <v>1283</v>
      </c>
      <c r="C585" s="98">
        <v>327954.53</v>
      </c>
      <c r="D585" s="98">
        <v>580000</v>
      </c>
      <c r="E585" s="98">
        <v>172375.75</v>
      </c>
      <c r="F585" s="97" t="s">
        <v>591</v>
      </c>
      <c r="G585" s="97" t="s">
        <v>422</v>
      </c>
    </row>
    <row r="586" spans="1:7" ht="12.75">
      <c r="A586" s="97" t="s">
        <v>1466</v>
      </c>
      <c r="B586" s="97" t="s">
        <v>1467</v>
      </c>
      <c r="C586" s="98">
        <v>327954.53</v>
      </c>
      <c r="D586" s="98">
        <v>580000</v>
      </c>
      <c r="E586" s="98">
        <v>172375.75</v>
      </c>
      <c r="F586" s="97" t="s">
        <v>591</v>
      </c>
      <c r="G586" s="97" t="s">
        <v>422</v>
      </c>
    </row>
    <row r="587" spans="1:7" ht="12.75">
      <c r="A587" s="97" t="s">
        <v>1491</v>
      </c>
      <c r="B587" s="97" t="s">
        <v>1492</v>
      </c>
      <c r="C587" s="98">
        <v>327954.53</v>
      </c>
      <c r="D587" s="98">
        <v>570000</v>
      </c>
      <c r="E587" s="98">
        <v>168375.75</v>
      </c>
      <c r="F587" s="97" t="s">
        <v>592</v>
      </c>
      <c r="G587" s="97" t="s">
        <v>520</v>
      </c>
    </row>
    <row r="588" spans="1:7" ht="12.75">
      <c r="A588" t="s">
        <v>1495</v>
      </c>
      <c r="B588" s="99" t="s">
        <v>1496</v>
      </c>
      <c r="C588" s="100">
        <v>327954.53</v>
      </c>
      <c r="E588" s="100">
        <v>168375.75</v>
      </c>
      <c r="F588" t="s">
        <v>592</v>
      </c>
      <c r="G588" t="s">
        <v>1310</v>
      </c>
    </row>
    <row r="589" spans="1:7" ht="12.75">
      <c r="A589" s="97" t="s">
        <v>1514</v>
      </c>
      <c r="B589" s="97" t="s">
        <v>1515</v>
      </c>
      <c r="C589" s="98">
        <v>0</v>
      </c>
      <c r="D589" s="98">
        <v>10000</v>
      </c>
      <c r="E589" s="98">
        <v>4000</v>
      </c>
      <c r="F589" s="97" t="s">
        <v>1321</v>
      </c>
      <c r="G589" s="97" t="s">
        <v>593</v>
      </c>
    </row>
    <row r="590" spans="1:7" ht="12.75">
      <c r="A590" t="s">
        <v>1528</v>
      </c>
      <c r="B590" s="99" t="s">
        <v>1515</v>
      </c>
      <c r="C590" s="100">
        <v>0</v>
      </c>
      <c r="E590" s="100">
        <v>4000</v>
      </c>
      <c r="F590" t="s">
        <v>1321</v>
      </c>
      <c r="G590" t="s">
        <v>1310</v>
      </c>
    </row>
    <row r="591" spans="1:7" ht="12.75">
      <c r="A591" s="230" t="s">
        <v>466</v>
      </c>
      <c r="B591" s="230"/>
      <c r="C591" s="231">
        <v>215362.5</v>
      </c>
      <c r="D591" s="231">
        <v>1123000</v>
      </c>
      <c r="E591" s="231">
        <v>116058</v>
      </c>
      <c r="F591" s="230" t="s">
        <v>594</v>
      </c>
      <c r="G591" s="230" t="s">
        <v>595</v>
      </c>
    </row>
    <row r="592" spans="1:7" ht="12.75">
      <c r="A592" s="232" t="s">
        <v>562</v>
      </c>
      <c r="B592" s="232"/>
      <c r="C592" s="233">
        <v>186675</v>
      </c>
      <c r="D592" s="233">
        <v>0</v>
      </c>
      <c r="E592" s="233">
        <v>0</v>
      </c>
      <c r="F592" s="232" t="s">
        <v>1321</v>
      </c>
      <c r="G592" s="232" t="s">
        <v>1321</v>
      </c>
    </row>
    <row r="593" spans="1:7" ht="12.75">
      <c r="A593" s="97" t="s">
        <v>15</v>
      </c>
      <c r="B593" s="97" t="s">
        <v>1284</v>
      </c>
      <c r="C593" s="98">
        <v>186675</v>
      </c>
      <c r="D593" s="98">
        <v>0</v>
      </c>
      <c r="E593" s="98">
        <v>0</v>
      </c>
      <c r="F593" s="97" t="s">
        <v>1321</v>
      </c>
      <c r="G593" s="97" t="s">
        <v>1321</v>
      </c>
    </row>
    <row r="594" spans="1:7" ht="12.75">
      <c r="A594" s="97" t="s">
        <v>61</v>
      </c>
      <c r="B594" s="97" t="s">
        <v>62</v>
      </c>
      <c r="C594" s="98">
        <v>186675</v>
      </c>
      <c r="D594" s="98">
        <v>0</v>
      </c>
      <c r="E594" s="98">
        <v>0</v>
      </c>
      <c r="F594" s="97" t="s">
        <v>1321</v>
      </c>
      <c r="G594" s="97" t="s">
        <v>1321</v>
      </c>
    </row>
    <row r="595" spans="1:7" ht="12.75">
      <c r="A595" s="97" t="s">
        <v>63</v>
      </c>
      <c r="B595" s="97" t="s">
        <v>64</v>
      </c>
      <c r="C595" s="98">
        <v>186675</v>
      </c>
      <c r="D595" s="98">
        <v>0</v>
      </c>
      <c r="E595" s="98">
        <v>0</v>
      </c>
      <c r="F595" s="97" t="s">
        <v>1321</v>
      </c>
      <c r="G595" s="97" t="s">
        <v>1321</v>
      </c>
    </row>
    <row r="596" spans="1:7" ht="12.75">
      <c r="A596" t="s">
        <v>65</v>
      </c>
      <c r="B596" s="99" t="s">
        <v>64</v>
      </c>
      <c r="C596" s="100">
        <v>186675</v>
      </c>
      <c r="E596" s="100">
        <v>0</v>
      </c>
      <c r="F596" t="s">
        <v>1321</v>
      </c>
      <c r="G596" t="s">
        <v>1310</v>
      </c>
    </row>
    <row r="597" spans="1:7" ht="12.75">
      <c r="A597" s="232" t="s">
        <v>565</v>
      </c>
      <c r="B597" s="232"/>
      <c r="C597" s="233">
        <v>28687.5</v>
      </c>
      <c r="D597" s="233">
        <v>1123000</v>
      </c>
      <c r="E597" s="233">
        <v>116058</v>
      </c>
      <c r="F597" s="232" t="s">
        <v>596</v>
      </c>
      <c r="G597" s="232" t="s">
        <v>595</v>
      </c>
    </row>
    <row r="598" spans="1:7" ht="12.75">
      <c r="A598" s="97" t="s">
        <v>15</v>
      </c>
      <c r="B598" s="97" t="s">
        <v>1284</v>
      </c>
      <c r="C598" s="98">
        <v>28687.5</v>
      </c>
      <c r="D598" s="98">
        <v>1123000</v>
      </c>
      <c r="E598" s="98">
        <v>116058</v>
      </c>
      <c r="F598" s="97" t="s">
        <v>596</v>
      </c>
      <c r="G598" s="97" t="s">
        <v>595</v>
      </c>
    </row>
    <row r="599" spans="1:7" ht="12.75" customHeight="1">
      <c r="A599" s="97" t="s">
        <v>16</v>
      </c>
      <c r="B599" s="97" t="s">
        <v>17</v>
      </c>
      <c r="C599" s="98">
        <v>11000</v>
      </c>
      <c r="D599" s="98">
        <v>300000</v>
      </c>
      <c r="E599" s="98">
        <v>6808</v>
      </c>
      <c r="F599" s="97" t="s">
        <v>423</v>
      </c>
      <c r="G599" s="97" t="s">
        <v>424</v>
      </c>
    </row>
    <row r="600" spans="1:7" ht="22.5" customHeight="1">
      <c r="A600" s="33" t="s">
        <v>1294</v>
      </c>
      <c r="B600" s="33" t="s">
        <v>1295</v>
      </c>
      <c r="C600" s="33" t="s">
        <v>337</v>
      </c>
      <c r="D600" s="33" t="s">
        <v>338</v>
      </c>
      <c r="E600" s="33" t="s">
        <v>339</v>
      </c>
      <c r="F600" s="145" t="s">
        <v>1300</v>
      </c>
      <c r="G600" s="145" t="s">
        <v>1301</v>
      </c>
    </row>
    <row r="601" spans="1:7" ht="12.75">
      <c r="A601" s="97" t="s">
        <v>18</v>
      </c>
      <c r="B601" s="97" t="s">
        <v>19</v>
      </c>
      <c r="C601" s="98">
        <v>11000</v>
      </c>
      <c r="D601" s="98">
        <v>300000</v>
      </c>
      <c r="E601" s="98">
        <v>6808</v>
      </c>
      <c r="F601" s="97" t="s">
        <v>423</v>
      </c>
      <c r="G601" s="97" t="s">
        <v>424</v>
      </c>
    </row>
    <row r="602" spans="1:7" ht="12.75">
      <c r="A602" t="s">
        <v>20</v>
      </c>
      <c r="B602" s="99" t="s">
        <v>1439</v>
      </c>
      <c r="C602" s="100">
        <v>11000</v>
      </c>
      <c r="E602" s="100">
        <v>6808</v>
      </c>
      <c r="F602" t="s">
        <v>423</v>
      </c>
      <c r="G602" t="s">
        <v>1310</v>
      </c>
    </row>
    <row r="603" spans="1:7" ht="12.75">
      <c r="A603" s="97" t="s">
        <v>25</v>
      </c>
      <c r="B603" s="97" t="s">
        <v>26</v>
      </c>
      <c r="C603" s="98">
        <v>0</v>
      </c>
      <c r="D603" s="98">
        <v>150000</v>
      </c>
      <c r="E603" s="98">
        <v>0</v>
      </c>
      <c r="F603" s="97" t="s">
        <v>1321</v>
      </c>
      <c r="G603" s="97" t="s">
        <v>1321</v>
      </c>
    </row>
    <row r="604" spans="1:7" ht="12.75">
      <c r="A604" s="97" t="s">
        <v>27</v>
      </c>
      <c r="B604" s="97" t="s">
        <v>28</v>
      </c>
      <c r="C604" s="98">
        <v>0</v>
      </c>
      <c r="D604" s="98">
        <v>150000</v>
      </c>
      <c r="E604" s="98">
        <v>0</v>
      </c>
      <c r="F604" s="97" t="s">
        <v>1321</v>
      </c>
      <c r="G604" s="97" t="s">
        <v>1321</v>
      </c>
    </row>
    <row r="605" spans="1:7" ht="12.75">
      <c r="A605" t="s">
        <v>31</v>
      </c>
      <c r="B605" s="99" t="s">
        <v>32</v>
      </c>
      <c r="C605" s="100">
        <v>0</v>
      </c>
      <c r="E605" s="100">
        <v>0</v>
      </c>
      <c r="F605" t="s">
        <v>1321</v>
      </c>
      <c r="G605" t="s">
        <v>1310</v>
      </c>
    </row>
    <row r="606" spans="1:7" ht="12.75">
      <c r="A606" s="97" t="s">
        <v>61</v>
      </c>
      <c r="B606" s="97" t="s">
        <v>62</v>
      </c>
      <c r="C606" s="98">
        <v>17687.5</v>
      </c>
      <c r="D606" s="98">
        <v>673000</v>
      </c>
      <c r="E606" s="98">
        <v>109250</v>
      </c>
      <c r="F606" s="97" t="s">
        <v>597</v>
      </c>
      <c r="G606" s="97" t="s">
        <v>598</v>
      </c>
    </row>
    <row r="607" spans="1:7" ht="12.75">
      <c r="A607" s="97" t="s">
        <v>63</v>
      </c>
      <c r="B607" s="97" t="s">
        <v>64</v>
      </c>
      <c r="C607" s="98">
        <v>17687.5</v>
      </c>
      <c r="D607" s="98">
        <v>673000</v>
      </c>
      <c r="E607" s="98">
        <v>109250</v>
      </c>
      <c r="F607" s="97" t="s">
        <v>597</v>
      </c>
      <c r="G607" s="97" t="s">
        <v>598</v>
      </c>
    </row>
    <row r="608" spans="1:7" ht="12.75">
      <c r="A608" t="s">
        <v>65</v>
      </c>
      <c r="B608" s="99" t="s">
        <v>64</v>
      </c>
      <c r="C608" s="100">
        <v>17687.5</v>
      </c>
      <c r="E608" s="100">
        <v>109250</v>
      </c>
      <c r="F608" t="s">
        <v>597</v>
      </c>
      <c r="G608" t="s">
        <v>1310</v>
      </c>
    </row>
    <row r="609" spans="1:7" ht="12.75">
      <c r="A609" s="226" t="s">
        <v>467</v>
      </c>
      <c r="B609" s="226"/>
      <c r="C609" s="227">
        <v>529305.22</v>
      </c>
      <c r="D609" s="227">
        <v>1757000</v>
      </c>
      <c r="E609" s="227">
        <v>160691.35</v>
      </c>
      <c r="F609" s="226" t="s">
        <v>599</v>
      </c>
      <c r="G609" s="226" t="s">
        <v>600</v>
      </c>
    </row>
    <row r="610" spans="1:7" ht="12.75">
      <c r="A610" s="228" t="s">
        <v>468</v>
      </c>
      <c r="B610" s="228"/>
      <c r="C610" s="229">
        <v>529305.22</v>
      </c>
      <c r="D610" s="229">
        <v>1747000</v>
      </c>
      <c r="E610" s="229">
        <v>160691.35</v>
      </c>
      <c r="F610" s="228" t="s">
        <v>599</v>
      </c>
      <c r="G610" s="228" t="s">
        <v>442</v>
      </c>
    </row>
    <row r="611" spans="1:7" ht="12.75">
      <c r="A611" s="230" t="s">
        <v>469</v>
      </c>
      <c r="B611" s="230"/>
      <c r="C611" s="231">
        <v>41118.22</v>
      </c>
      <c r="D611" s="231">
        <v>137000</v>
      </c>
      <c r="E611" s="231">
        <v>45792.35</v>
      </c>
      <c r="F611" s="230" t="s">
        <v>601</v>
      </c>
      <c r="G611" s="230" t="s">
        <v>602</v>
      </c>
    </row>
    <row r="612" spans="1:7" ht="12.75">
      <c r="A612" s="232" t="s">
        <v>565</v>
      </c>
      <c r="B612" s="232"/>
      <c r="C612" s="233">
        <v>41118.22</v>
      </c>
      <c r="D612" s="233">
        <v>137000</v>
      </c>
      <c r="E612" s="233">
        <v>45792.35</v>
      </c>
      <c r="F612" s="232" t="s">
        <v>601</v>
      </c>
      <c r="G612" s="232" t="s">
        <v>602</v>
      </c>
    </row>
    <row r="613" spans="1:7" ht="12.75">
      <c r="A613" s="97" t="s">
        <v>1450</v>
      </c>
      <c r="B613" s="97" t="s">
        <v>1283</v>
      </c>
      <c r="C613" s="98">
        <v>41118.22</v>
      </c>
      <c r="D613" s="98">
        <v>137000</v>
      </c>
      <c r="E613" s="98">
        <v>45792.35</v>
      </c>
      <c r="F613" s="97" t="s">
        <v>601</v>
      </c>
      <c r="G613" s="97" t="s">
        <v>602</v>
      </c>
    </row>
    <row r="614" spans="1:7" ht="12.75">
      <c r="A614" s="97" t="s">
        <v>1466</v>
      </c>
      <c r="B614" s="97" t="s">
        <v>1467</v>
      </c>
      <c r="C614" s="98">
        <v>41118.22</v>
      </c>
      <c r="D614" s="98">
        <v>137000</v>
      </c>
      <c r="E614" s="98">
        <v>45792.35</v>
      </c>
      <c r="F614" s="97" t="s">
        <v>601</v>
      </c>
      <c r="G614" s="97" t="s">
        <v>602</v>
      </c>
    </row>
    <row r="615" spans="1:7" ht="12.75">
      <c r="A615" s="97" t="s">
        <v>1491</v>
      </c>
      <c r="B615" s="97" t="s">
        <v>1492</v>
      </c>
      <c r="C615" s="98">
        <v>41118.22</v>
      </c>
      <c r="D615" s="98">
        <v>137000</v>
      </c>
      <c r="E615" s="98">
        <v>45792.35</v>
      </c>
      <c r="F615" s="97" t="s">
        <v>601</v>
      </c>
      <c r="G615" s="97" t="s">
        <v>602</v>
      </c>
    </row>
    <row r="616" spans="1:7" ht="12.75">
      <c r="A616" t="s">
        <v>1495</v>
      </c>
      <c r="B616" s="99" t="s">
        <v>1496</v>
      </c>
      <c r="C616" s="100">
        <v>41118.22</v>
      </c>
      <c r="E616" s="100">
        <v>45792.35</v>
      </c>
      <c r="F616" t="s">
        <v>601</v>
      </c>
      <c r="G616" t="s">
        <v>1310</v>
      </c>
    </row>
    <row r="617" spans="1:7" ht="12.75">
      <c r="A617" s="230" t="s">
        <v>470</v>
      </c>
      <c r="B617" s="230"/>
      <c r="C617" s="231">
        <v>11937</v>
      </c>
      <c r="D617" s="231">
        <v>50000</v>
      </c>
      <c r="E617" s="231">
        <v>14899</v>
      </c>
      <c r="F617" s="230" t="s">
        <v>603</v>
      </c>
      <c r="G617" s="230" t="s">
        <v>604</v>
      </c>
    </row>
    <row r="618" spans="1:7" ht="12.75">
      <c r="A618" s="232" t="s">
        <v>565</v>
      </c>
      <c r="B618" s="232"/>
      <c r="C618" s="233">
        <v>11937</v>
      </c>
      <c r="D618" s="233">
        <v>50000</v>
      </c>
      <c r="E618" s="233">
        <v>14899</v>
      </c>
      <c r="F618" s="232" t="s">
        <v>603</v>
      </c>
      <c r="G618" s="232" t="s">
        <v>604</v>
      </c>
    </row>
    <row r="619" spans="1:7" ht="12.75">
      <c r="A619" s="97" t="s">
        <v>1450</v>
      </c>
      <c r="B619" s="97" t="s">
        <v>1283</v>
      </c>
      <c r="C619" s="98">
        <v>11937</v>
      </c>
      <c r="D619" s="98">
        <v>50000</v>
      </c>
      <c r="E619" s="98">
        <v>14899</v>
      </c>
      <c r="F619" s="97" t="s">
        <v>603</v>
      </c>
      <c r="G619" s="97" t="s">
        <v>604</v>
      </c>
    </row>
    <row r="620" spans="1:7" ht="12.75">
      <c r="A620" s="97" t="s">
        <v>1466</v>
      </c>
      <c r="B620" s="97" t="s">
        <v>1467</v>
      </c>
      <c r="C620" s="98">
        <v>11937</v>
      </c>
      <c r="D620" s="98">
        <v>50000</v>
      </c>
      <c r="E620" s="98">
        <v>14899</v>
      </c>
      <c r="F620" s="97" t="s">
        <v>603</v>
      </c>
      <c r="G620" s="97" t="s">
        <v>604</v>
      </c>
    </row>
    <row r="621" spans="1:7" ht="12.75">
      <c r="A621" s="97" t="s">
        <v>1491</v>
      </c>
      <c r="B621" s="97" t="s">
        <v>1492</v>
      </c>
      <c r="C621" s="98">
        <v>11937</v>
      </c>
      <c r="D621" s="98">
        <v>50000</v>
      </c>
      <c r="E621" s="98">
        <v>14899</v>
      </c>
      <c r="F621" s="97" t="s">
        <v>603</v>
      </c>
      <c r="G621" s="97" t="s">
        <v>604</v>
      </c>
    </row>
    <row r="622" spans="1:7" ht="12.75">
      <c r="A622" t="s">
        <v>1495</v>
      </c>
      <c r="B622" s="99" t="s">
        <v>1496</v>
      </c>
      <c r="C622" s="100">
        <v>11937</v>
      </c>
      <c r="E622" s="100">
        <v>14899</v>
      </c>
      <c r="F622" t="s">
        <v>603</v>
      </c>
      <c r="G622" t="s">
        <v>1310</v>
      </c>
    </row>
    <row r="623" spans="1:7" ht="12.75">
      <c r="A623" s="230" t="s">
        <v>471</v>
      </c>
      <c r="B623" s="230"/>
      <c r="C623" s="231">
        <v>476250</v>
      </c>
      <c r="D623" s="231">
        <v>1560000</v>
      </c>
      <c r="E623" s="231">
        <v>100000</v>
      </c>
      <c r="F623" s="230" t="s">
        <v>605</v>
      </c>
      <c r="G623" s="230" t="s">
        <v>606</v>
      </c>
    </row>
    <row r="624" spans="1:7" ht="12.75">
      <c r="A624" s="232" t="s">
        <v>565</v>
      </c>
      <c r="B624" s="232"/>
      <c r="C624" s="233">
        <v>476250</v>
      </c>
      <c r="D624" s="233">
        <v>760000</v>
      </c>
      <c r="E624" s="233">
        <v>100000</v>
      </c>
      <c r="F624" s="232" t="s">
        <v>605</v>
      </c>
      <c r="G624" s="232" t="s">
        <v>607</v>
      </c>
    </row>
    <row r="625" spans="1:7" ht="12.75">
      <c r="A625" s="97" t="s">
        <v>15</v>
      </c>
      <c r="B625" s="97" t="s">
        <v>1284</v>
      </c>
      <c r="C625" s="98">
        <v>476250</v>
      </c>
      <c r="D625" s="98">
        <v>760000</v>
      </c>
      <c r="E625" s="98">
        <v>100000</v>
      </c>
      <c r="F625" s="97" t="s">
        <v>605</v>
      </c>
      <c r="G625" s="97" t="s">
        <v>607</v>
      </c>
    </row>
    <row r="626" spans="1:7" ht="12.75">
      <c r="A626" s="97" t="s">
        <v>25</v>
      </c>
      <c r="B626" s="97" t="s">
        <v>26</v>
      </c>
      <c r="C626" s="98">
        <v>476250</v>
      </c>
      <c r="D626" s="98">
        <v>760000</v>
      </c>
      <c r="E626" s="98">
        <v>100000</v>
      </c>
      <c r="F626" s="97" t="s">
        <v>605</v>
      </c>
      <c r="G626" s="97" t="s">
        <v>607</v>
      </c>
    </row>
    <row r="627" spans="1:7" ht="12.75">
      <c r="A627" s="97" t="s">
        <v>27</v>
      </c>
      <c r="B627" s="97" t="s">
        <v>28</v>
      </c>
      <c r="C627" s="98">
        <v>476250</v>
      </c>
      <c r="D627" s="98">
        <v>760000</v>
      </c>
      <c r="E627" s="98">
        <v>100000</v>
      </c>
      <c r="F627" s="97" t="s">
        <v>605</v>
      </c>
      <c r="G627" s="97" t="s">
        <v>607</v>
      </c>
    </row>
    <row r="628" spans="1:7" ht="12.75">
      <c r="A628" t="s">
        <v>33</v>
      </c>
      <c r="B628" s="99" t="s">
        <v>34</v>
      </c>
      <c r="C628" s="100">
        <v>476250</v>
      </c>
      <c r="E628" s="100">
        <v>100000</v>
      </c>
      <c r="F628" t="s">
        <v>605</v>
      </c>
      <c r="G628" t="s">
        <v>1310</v>
      </c>
    </row>
    <row r="629" spans="1:7" ht="12.75">
      <c r="A629" s="232" t="s">
        <v>608</v>
      </c>
      <c r="B629" s="232"/>
      <c r="C629" s="233">
        <v>0</v>
      </c>
      <c r="D629" s="233">
        <v>800000</v>
      </c>
      <c r="E629" s="233">
        <v>0</v>
      </c>
      <c r="F629" s="232" t="s">
        <v>1321</v>
      </c>
      <c r="G629" s="232" t="s">
        <v>1321</v>
      </c>
    </row>
    <row r="630" spans="1:7" ht="12.75">
      <c r="A630" s="97" t="s">
        <v>15</v>
      </c>
      <c r="B630" s="97" t="s">
        <v>1284</v>
      </c>
      <c r="C630" s="98">
        <v>0</v>
      </c>
      <c r="D630" s="98">
        <v>800000</v>
      </c>
      <c r="E630" s="98">
        <v>0</v>
      </c>
      <c r="F630" s="97" t="s">
        <v>1321</v>
      </c>
      <c r="G630" s="97" t="s">
        <v>1321</v>
      </c>
    </row>
    <row r="631" spans="1:7" ht="12.75">
      <c r="A631" s="97" t="s">
        <v>25</v>
      </c>
      <c r="B631" s="97" t="s">
        <v>26</v>
      </c>
      <c r="C631" s="98">
        <v>0</v>
      </c>
      <c r="D631" s="98">
        <v>800000</v>
      </c>
      <c r="E631" s="98">
        <v>0</v>
      </c>
      <c r="F631" s="97" t="s">
        <v>1321</v>
      </c>
      <c r="G631" s="97" t="s">
        <v>1321</v>
      </c>
    </row>
    <row r="632" spans="1:7" ht="12.75">
      <c r="A632" s="97" t="s">
        <v>27</v>
      </c>
      <c r="B632" s="97" t="s">
        <v>28</v>
      </c>
      <c r="C632" s="98">
        <v>0</v>
      </c>
      <c r="D632" s="98">
        <v>800000</v>
      </c>
      <c r="E632" s="98">
        <v>0</v>
      </c>
      <c r="F632" s="97" t="s">
        <v>1321</v>
      </c>
      <c r="G632" s="97" t="s">
        <v>1321</v>
      </c>
    </row>
    <row r="633" spans="1:7" ht="12.75">
      <c r="A633" t="s">
        <v>33</v>
      </c>
      <c r="B633" s="99" t="s">
        <v>34</v>
      </c>
      <c r="C633" s="100">
        <v>0</v>
      </c>
      <c r="E633" s="100">
        <v>0</v>
      </c>
      <c r="F633" t="s">
        <v>1321</v>
      </c>
      <c r="G633" t="s">
        <v>1310</v>
      </c>
    </row>
    <row r="634" spans="1:7" ht="12.75">
      <c r="A634" s="228" t="s">
        <v>472</v>
      </c>
      <c r="B634" s="228"/>
      <c r="C634" s="229">
        <v>0</v>
      </c>
      <c r="D634" s="229">
        <v>10000</v>
      </c>
      <c r="E634" s="229">
        <v>0</v>
      </c>
      <c r="F634" s="228" t="s">
        <v>1321</v>
      </c>
      <c r="G634" s="228" t="s">
        <v>1321</v>
      </c>
    </row>
    <row r="635" spans="1:7" ht="12.75">
      <c r="A635" s="230" t="s">
        <v>473</v>
      </c>
      <c r="B635" s="230"/>
      <c r="C635" s="231">
        <v>0</v>
      </c>
      <c r="D635" s="231">
        <v>10000</v>
      </c>
      <c r="E635" s="231">
        <v>0</v>
      </c>
      <c r="F635" s="230" t="s">
        <v>1321</v>
      </c>
      <c r="G635" s="230" t="s">
        <v>1321</v>
      </c>
    </row>
    <row r="636" spans="1:7" ht="12.75">
      <c r="A636" s="232" t="s">
        <v>562</v>
      </c>
      <c r="B636" s="232"/>
      <c r="C636" s="233">
        <v>0</v>
      </c>
      <c r="D636" s="233">
        <v>10000</v>
      </c>
      <c r="E636" s="233">
        <v>0</v>
      </c>
      <c r="F636" s="232" t="s">
        <v>1321</v>
      </c>
      <c r="G636" s="232" t="s">
        <v>1321</v>
      </c>
    </row>
    <row r="637" spans="1:7" ht="12.75">
      <c r="A637" s="97" t="s">
        <v>1450</v>
      </c>
      <c r="B637" s="97" t="s">
        <v>1283</v>
      </c>
      <c r="C637" s="98">
        <v>0</v>
      </c>
      <c r="D637" s="98">
        <v>10000</v>
      </c>
      <c r="E637" s="98">
        <v>0</v>
      </c>
      <c r="F637" s="97" t="s">
        <v>1321</v>
      </c>
      <c r="G637" s="97" t="s">
        <v>1321</v>
      </c>
    </row>
    <row r="638" spans="1:7" ht="12.75">
      <c r="A638" s="97" t="s">
        <v>1466</v>
      </c>
      <c r="B638" s="97" t="s">
        <v>1467</v>
      </c>
      <c r="C638" s="98">
        <v>0</v>
      </c>
      <c r="D638" s="98">
        <v>10000</v>
      </c>
      <c r="E638" s="98">
        <v>0</v>
      </c>
      <c r="F638" s="97" t="s">
        <v>1321</v>
      </c>
      <c r="G638" s="97" t="s">
        <v>1321</v>
      </c>
    </row>
    <row r="639" spans="1:7" ht="12.75">
      <c r="A639" s="97" t="s">
        <v>1491</v>
      </c>
      <c r="B639" s="97" t="s">
        <v>1492</v>
      </c>
      <c r="C639" s="98">
        <v>0</v>
      </c>
      <c r="D639" s="98">
        <v>10000</v>
      </c>
      <c r="E639" s="98">
        <v>0</v>
      </c>
      <c r="F639" s="97" t="s">
        <v>1321</v>
      </c>
      <c r="G639" s="97" t="s">
        <v>1321</v>
      </c>
    </row>
    <row r="640" spans="1:7" ht="12.75">
      <c r="A640" t="s">
        <v>1499</v>
      </c>
      <c r="B640" s="99" t="s">
        <v>1500</v>
      </c>
      <c r="C640" s="100">
        <v>0</v>
      </c>
      <c r="E640" s="100">
        <v>0</v>
      </c>
      <c r="F640" t="s">
        <v>1321</v>
      </c>
      <c r="G640" t="s">
        <v>1310</v>
      </c>
    </row>
    <row r="641" spans="2:7" ht="12.75">
      <c r="B641" s="99"/>
      <c r="C641" s="100"/>
      <c r="E641" s="100"/>
      <c r="F641"/>
      <c r="G641"/>
    </row>
    <row r="642" spans="1:7" ht="24">
      <c r="A642" s="33" t="s">
        <v>1294</v>
      </c>
      <c r="B642" s="33" t="s">
        <v>1295</v>
      </c>
      <c r="C642" s="33" t="s">
        <v>337</v>
      </c>
      <c r="D642" s="33" t="s">
        <v>338</v>
      </c>
      <c r="E642" s="33" t="s">
        <v>339</v>
      </c>
      <c r="F642" s="145" t="s">
        <v>1300</v>
      </c>
      <c r="G642" s="145" t="s">
        <v>1301</v>
      </c>
    </row>
    <row r="643" spans="1:7" ht="12.75">
      <c r="A643" s="226" t="s">
        <v>474</v>
      </c>
      <c r="B643" s="226"/>
      <c r="C643" s="227">
        <v>590954.6</v>
      </c>
      <c r="D643" s="227">
        <v>1533000</v>
      </c>
      <c r="E643" s="227">
        <v>667321.24</v>
      </c>
      <c r="F643" s="226" t="s">
        <v>609</v>
      </c>
      <c r="G643" s="226" t="s">
        <v>610</v>
      </c>
    </row>
    <row r="644" spans="1:7" ht="12.75">
      <c r="A644" s="228" t="s">
        <v>475</v>
      </c>
      <c r="B644" s="228"/>
      <c r="C644" s="229">
        <v>590954.6</v>
      </c>
      <c r="D644" s="229">
        <v>1533000</v>
      </c>
      <c r="E644" s="229">
        <v>667321.24</v>
      </c>
      <c r="F644" s="228" t="s">
        <v>609</v>
      </c>
      <c r="G644" s="228" t="s">
        <v>610</v>
      </c>
    </row>
    <row r="645" spans="1:7" ht="12.75">
      <c r="A645" s="230" t="s">
        <v>476</v>
      </c>
      <c r="B645" s="230"/>
      <c r="C645" s="231">
        <v>554029.6</v>
      </c>
      <c r="D645" s="231">
        <v>1263000</v>
      </c>
      <c r="E645" s="231">
        <v>594246.24</v>
      </c>
      <c r="F645" s="230" t="s">
        <v>611</v>
      </c>
      <c r="G645" s="230" t="s">
        <v>612</v>
      </c>
    </row>
    <row r="646" spans="1:7" ht="12.75">
      <c r="A646" s="232" t="s">
        <v>565</v>
      </c>
      <c r="B646" s="232"/>
      <c r="C646" s="233">
        <v>554029.6</v>
      </c>
      <c r="D646" s="233">
        <v>1263000</v>
      </c>
      <c r="E646" s="233">
        <v>594246.24</v>
      </c>
      <c r="F646" s="232" t="s">
        <v>611</v>
      </c>
      <c r="G646" s="232" t="s">
        <v>612</v>
      </c>
    </row>
    <row r="647" spans="1:7" ht="12.75">
      <c r="A647" s="97" t="s">
        <v>1450</v>
      </c>
      <c r="B647" s="97" t="s">
        <v>1283</v>
      </c>
      <c r="C647" s="98">
        <v>554029.6</v>
      </c>
      <c r="D647" s="98">
        <v>1263000</v>
      </c>
      <c r="E647" s="98">
        <v>594246.24</v>
      </c>
      <c r="F647" s="97" t="s">
        <v>611</v>
      </c>
      <c r="G647" s="97" t="s">
        <v>612</v>
      </c>
    </row>
    <row r="648" spans="1:7" ht="12.75">
      <c r="A648" s="97" t="s">
        <v>1466</v>
      </c>
      <c r="B648" s="97" t="s">
        <v>1467</v>
      </c>
      <c r="C648" s="98">
        <v>554029.6</v>
      </c>
      <c r="D648" s="98">
        <v>1263000</v>
      </c>
      <c r="E648" s="98">
        <v>594246.24</v>
      </c>
      <c r="F648" s="97" t="s">
        <v>611</v>
      </c>
      <c r="G648" s="97" t="s">
        <v>612</v>
      </c>
    </row>
    <row r="649" spans="1:7" ht="12.75">
      <c r="A649" s="97" t="s">
        <v>1476</v>
      </c>
      <c r="B649" s="97" t="s">
        <v>1477</v>
      </c>
      <c r="C649" s="98">
        <v>311626.3</v>
      </c>
      <c r="D649" s="98">
        <v>790000</v>
      </c>
      <c r="E649" s="98">
        <v>332859.67</v>
      </c>
      <c r="F649" s="97" t="s">
        <v>613</v>
      </c>
      <c r="G649" s="97" t="s">
        <v>614</v>
      </c>
    </row>
    <row r="650" spans="1:7" ht="12.75">
      <c r="A650" t="s">
        <v>1482</v>
      </c>
      <c r="B650" s="99" t="s">
        <v>1483</v>
      </c>
      <c r="C650" s="100">
        <v>311626.3</v>
      </c>
      <c r="E650" s="100">
        <v>332859.67</v>
      </c>
      <c r="F650" t="s">
        <v>613</v>
      </c>
      <c r="G650" t="s">
        <v>1310</v>
      </c>
    </row>
    <row r="651" spans="1:7" ht="12.75">
      <c r="A651" t="s">
        <v>1484</v>
      </c>
      <c r="B651" s="99" t="s">
        <v>1485</v>
      </c>
      <c r="C651" s="100">
        <v>0</v>
      </c>
      <c r="E651" s="100">
        <v>0</v>
      </c>
      <c r="F651" t="s">
        <v>1321</v>
      </c>
      <c r="G651" t="s">
        <v>1310</v>
      </c>
    </row>
    <row r="652" spans="1:7" ht="12.75">
      <c r="A652" s="97" t="s">
        <v>1491</v>
      </c>
      <c r="B652" s="97" t="s">
        <v>1492</v>
      </c>
      <c r="C652" s="98">
        <v>234640.8</v>
      </c>
      <c r="D652" s="98">
        <v>465000</v>
      </c>
      <c r="E652" s="98">
        <v>261386.57</v>
      </c>
      <c r="F652" s="97" t="s">
        <v>615</v>
      </c>
      <c r="G652" s="97" t="s">
        <v>616</v>
      </c>
    </row>
    <row r="653" spans="1:7" ht="12.75">
      <c r="A653" t="s">
        <v>1495</v>
      </c>
      <c r="B653" s="99" t="s">
        <v>1496</v>
      </c>
      <c r="C653" s="100">
        <v>234640.8</v>
      </c>
      <c r="E653" s="100">
        <v>261386.57</v>
      </c>
      <c r="F653" t="s">
        <v>615</v>
      </c>
      <c r="G653" t="s">
        <v>1310</v>
      </c>
    </row>
    <row r="654" spans="1:7" ht="12.75">
      <c r="A654" s="97" t="s">
        <v>1514</v>
      </c>
      <c r="B654" s="97" t="s">
        <v>1515</v>
      </c>
      <c r="C654" s="98">
        <v>7762.5</v>
      </c>
      <c r="D654" s="98">
        <v>8000</v>
      </c>
      <c r="E654" s="98">
        <v>0</v>
      </c>
      <c r="F654" s="97" t="s">
        <v>1321</v>
      </c>
      <c r="G654" s="97" t="s">
        <v>1321</v>
      </c>
    </row>
    <row r="655" spans="1:7" ht="12.75">
      <c r="A655" t="s">
        <v>1528</v>
      </c>
      <c r="B655" s="99" t="s">
        <v>1515</v>
      </c>
      <c r="C655" s="100">
        <v>7762.5</v>
      </c>
      <c r="E655" s="100">
        <v>0</v>
      </c>
      <c r="F655" t="s">
        <v>1321</v>
      </c>
      <c r="G655" t="s">
        <v>1310</v>
      </c>
    </row>
    <row r="656" spans="1:7" ht="12.75">
      <c r="A656" s="230" t="s">
        <v>477</v>
      </c>
      <c r="B656" s="230"/>
      <c r="C656" s="231">
        <v>36925</v>
      </c>
      <c r="D656" s="231">
        <v>270000</v>
      </c>
      <c r="E656" s="231">
        <v>73075</v>
      </c>
      <c r="F656" s="230" t="s">
        <v>617</v>
      </c>
      <c r="G656" s="230" t="s">
        <v>618</v>
      </c>
    </row>
    <row r="657" spans="1:7" ht="12.75">
      <c r="A657" s="232" t="s">
        <v>565</v>
      </c>
      <c r="B657" s="232"/>
      <c r="C657" s="233">
        <v>36925</v>
      </c>
      <c r="D657" s="233">
        <v>270000</v>
      </c>
      <c r="E657" s="233">
        <v>73075</v>
      </c>
      <c r="F657" s="232" t="s">
        <v>617</v>
      </c>
      <c r="G657" s="232" t="s">
        <v>618</v>
      </c>
    </row>
    <row r="658" spans="1:7" ht="12.75">
      <c r="A658" s="97" t="s">
        <v>15</v>
      </c>
      <c r="B658" s="97" t="s">
        <v>1284</v>
      </c>
      <c r="C658" s="98">
        <v>36925</v>
      </c>
      <c r="D658" s="98">
        <v>270000</v>
      </c>
      <c r="E658" s="98">
        <v>73075</v>
      </c>
      <c r="F658" s="97" t="s">
        <v>617</v>
      </c>
      <c r="G658" s="97" t="s">
        <v>618</v>
      </c>
    </row>
    <row r="659" spans="1:7" ht="12.75">
      <c r="A659" s="97" t="s">
        <v>25</v>
      </c>
      <c r="B659" s="97" t="s">
        <v>26</v>
      </c>
      <c r="C659" s="98">
        <v>36925</v>
      </c>
      <c r="D659" s="98">
        <v>270000</v>
      </c>
      <c r="E659" s="98">
        <v>73075</v>
      </c>
      <c r="F659" s="97" t="s">
        <v>617</v>
      </c>
      <c r="G659" s="97" t="s">
        <v>618</v>
      </c>
    </row>
    <row r="660" spans="1:7" ht="12.75">
      <c r="A660" s="97" t="s">
        <v>27</v>
      </c>
      <c r="B660" s="97" t="s">
        <v>28</v>
      </c>
      <c r="C660" s="98">
        <v>36925</v>
      </c>
      <c r="D660" s="98">
        <v>270000</v>
      </c>
      <c r="E660" s="98">
        <v>73075</v>
      </c>
      <c r="F660" s="97" t="s">
        <v>617</v>
      </c>
      <c r="G660" s="97" t="s">
        <v>618</v>
      </c>
    </row>
    <row r="661" spans="1:7" ht="12.75">
      <c r="A661" t="s">
        <v>33</v>
      </c>
      <c r="B661" s="99" t="s">
        <v>34</v>
      </c>
      <c r="C661" s="100">
        <v>36925</v>
      </c>
      <c r="E661" s="100">
        <v>73075</v>
      </c>
      <c r="F661" t="s">
        <v>617</v>
      </c>
      <c r="G661" t="s">
        <v>1310</v>
      </c>
    </row>
    <row r="662" spans="1:7" ht="12.75">
      <c r="A662" s="226" t="s">
        <v>480</v>
      </c>
      <c r="B662" s="226"/>
      <c r="C662" s="227">
        <v>675273.79</v>
      </c>
      <c r="D662" s="227">
        <v>18203500</v>
      </c>
      <c r="E662" s="227">
        <v>777675.74</v>
      </c>
      <c r="F662" s="226" t="s">
        <v>619</v>
      </c>
      <c r="G662" s="226" t="s">
        <v>620</v>
      </c>
    </row>
    <row r="663" spans="1:7" ht="12.75">
      <c r="A663" s="228" t="s">
        <v>481</v>
      </c>
      <c r="B663" s="228"/>
      <c r="C663" s="229">
        <v>45715.91</v>
      </c>
      <c r="D663" s="229">
        <v>380000</v>
      </c>
      <c r="E663" s="229">
        <v>61926.43</v>
      </c>
      <c r="F663" s="228" t="s">
        <v>621</v>
      </c>
      <c r="G663" s="228" t="s">
        <v>622</v>
      </c>
    </row>
    <row r="664" spans="1:7" ht="12.75">
      <c r="A664" s="230" t="s">
        <v>482</v>
      </c>
      <c r="B664" s="230"/>
      <c r="C664" s="231">
        <v>45715.91</v>
      </c>
      <c r="D664" s="231">
        <v>80000</v>
      </c>
      <c r="E664" s="231">
        <v>23773.53</v>
      </c>
      <c r="F664" s="230" t="s">
        <v>623</v>
      </c>
      <c r="G664" s="230" t="s">
        <v>422</v>
      </c>
    </row>
    <row r="665" spans="1:7" ht="12.75">
      <c r="A665" s="232" t="s">
        <v>562</v>
      </c>
      <c r="B665" s="232"/>
      <c r="C665" s="233">
        <v>45715.91</v>
      </c>
      <c r="D665" s="233">
        <v>80000</v>
      </c>
      <c r="E665" s="233">
        <v>23773.53</v>
      </c>
      <c r="F665" s="232" t="s">
        <v>623</v>
      </c>
      <c r="G665" s="232" t="s">
        <v>422</v>
      </c>
    </row>
    <row r="666" spans="1:7" ht="12.75">
      <c r="A666" s="97" t="s">
        <v>1450</v>
      </c>
      <c r="B666" s="97" t="s">
        <v>1283</v>
      </c>
      <c r="C666" s="98">
        <v>45715.91</v>
      </c>
      <c r="D666" s="98">
        <v>80000</v>
      </c>
      <c r="E666" s="98">
        <v>23773.53</v>
      </c>
      <c r="F666" s="97" t="s">
        <v>623</v>
      </c>
      <c r="G666" s="97" t="s">
        <v>422</v>
      </c>
    </row>
    <row r="667" spans="1:7" ht="12.75">
      <c r="A667" s="97" t="s">
        <v>1466</v>
      </c>
      <c r="B667" s="97" t="s">
        <v>1467</v>
      </c>
      <c r="C667" s="98">
        <v>45715.91</v>
      </c>
      <c r="D667" s="98">
        <v>80000</v>
      </c>
      <c r="E667" s="98">
        <v>23773.53</v>
      </c>
      <c r="F667" s="97" t="s">
        <v>623</v>
      </c>
      <c r="G667" s="97" t="s">
        <v>422</v>
      </c>
    </row>
    <row r="668" spans="1:7" ht="12.75">
      <c r="A668" s="97" t="s">
        <v>1514</v>
      </c>
      <c r="B668" s="97" t="s">
        <v>1515</v>
      </c>
      <c r="C668" s="98">
        <v>45715.91</v>
      </c>
      <c r="D668" s="98">
        <v>80000</v>
      </c>
      <c r="E668" s="98">
        <v>23773.53</v>
      </c>
      <c r="F668" s="97" t="s">
        <v>623</v>
      </c>
      <c r="G668" s="97" t="s">
        <v>422</v>
      </c>
    </row>
    <row r="669" spans="1:7" ht="12.75">
      <c r="A669" t="s">
        <v>1524</v>
      </c>
      <c r="B669" s="99" t="s">
        <v>1525</v>
      </c>
      <c r="C669" s="100">
        <v>45715.91</v>
      </c>
      <c r="E669" s="100">
        <v>23773.53</v>
      </c>
      <c r="F669" t="s">
        <v>623</v>
      </c>
      <c r="G669" t="s">
        <v>1310</v>
      </c>
    </row>
    <row r="670" spans="1:7" ht="12.75">
      <c r="A670" s="230" t="s">
        <v>483</v>
      </c>
      <c r="B670" s="230"/>
      <c r="C670" s="231">
        <v>0</v>
      </c>
      <c r="D670" s="231">
        <v>300000</v>
      </c>
      <c r="E670" s="231">
        <v>38152.9</v>
      </c>
      <c r="F670" s="230" t="s">
        <v>1321</v>
      </c>
      <c r="G670" s="230" t="s">
        <v>624</v>
      </c>
    </row>
    <row r="671" spans="1:7" ht="12.75">
      <c r="A671" s="232" t="s">
        <v>562</v>
      </c>
      <c r="B671" s="232"/>
      <c r="C671" s="233">
        <v>0</v>
      </c>
      <c r="D671" s="233">
        <v>300000</v>
      </c>
      <c r="E671" s="233">
        <v>38152.9</v>
      </c>
      <c r="F671" s="232" t="s">
        <v>1321</v>
      </c>
      <c r="G671" s="232" t="s">
        <v>624</v>
      </c>
    </row>
    <row r="672" spans="1:7" ht="12.75">
      <c r="A672" s="97" t="s">
        <v>1450</v>
      </c>
      <c r="B672" s="97" t="s">
        <v>1283</v>
      </c>
      <c r="C672" s="98">
        <v>0</v>
      </c>
      <c r="D672" s="98">
        <v>300000</v>
      </c>
      <c r="E672" s="98">
        <v>38152.9</v>
      </c>
      <c r="F672" s="97" t="s">
        <v>1321</v>
      </c>
      <c r="G672" s="97" t="s">
        <v>624</v>
      </c>
    </row>
    <row r="673" spans="1:7" ht="12.75">
      <c r="A673" s="97" t="s">
        <v>1466</v>
      </c>
      <c r="B673" s="97" t="s">
        <v>1467</v>
      </c>
      <c r="C673" s="98">
        <v>0</v>
      </c>
      <c r="D673" s="98">
        <v>100000</v>
      </c>
      <c r="E673" s="98">
        <v>6755.1</v>
      </c>
      <c r="F673" s="97" t="s">
        <v>1321</v>
      </c>
      <c r="G673" s="97" t="s">
        <v>625</v>
      </c>
    </row>
    <row r="674" spans="1:7" ht="12.75">
      <c r="A674" s="97" t="s">
        <v>1491</v>
      </c>
      <c r="B674" s="97" t="s">
        <v>1492</v>
      </c>
      <c r="C674" s="98">
        <v>0</v>
      </c>
      <c r="D674" s="98">
        <v>100000</v>
      </c>
      <c r="E674" s="98">
        <v>6755.1</v>
      </c>
      <c r="F674" s="97" t="s">
        <v>1321</v>
      </c>
      <c r="G674" s="97" t="s">
        <v>625</v>
      </c>
    </row>
    <row r="675" spans="1:7" ht="12.75">
      <c r="A675" t="s">
        <v>1509</v>
      </c>
      <c r="B675" s="99" t="s">
        <v>1510</v>
      </c>
      <c r="C675" s="100">
        <v>0</v>
      </c>
      <c r="E675" s="100">
        <v>6755.1</v>
      </c>
      <c r="F675" t="s">
        <v>1321</v>
      </c>
      <c r="G675" t="s">
        <v>1310</v>
      </c>
    </row>
    <row r="676" spans="1:7" ht="12.75">
      <c r="A676" s="97" t="s">
        <v>1567</v>
      </c>
      <c r="B676" s="97" t="s">
        <v>1568</v>
      </c>
      <c r="C676" s="98">
        <v>0</v>
      </c>
      <c r="D676" s="98">
        <v>200000</v>
      </c>
      <c r="E676" s="98">
        <v>31397.8</v>
      </c>
      <c r="F676" s="97" t="s">
        <v>1321</v>
      </c>
      <c r="G676" s="97" t="s">
        <v>626</v>
      </c>
    </row>
    <row r="677" spans="1:7" ht="12.75">
      <c r="A677" s="97" t="s">
        <v>1573</v>
      </c>
      <c r="B677" s="97" t="s">
        <v>1574</v>
      </c>
      <c r="C677" s="98">
        <v>0</v>
      </c>
      <c r="D677" s="98">
        <v>200000</v>
      </c>
      <c r="E677" s="98">
        <v>31397.8</v>
      </c>
      <c r="F677" s="97" t="s">
        <v>1321</v>
      </c>
      <c r="G677" s="97" t="s">
        <v>626</v>
      </c>
    </row>
    <row r="678" spans="1:7" ht="12.75">
      <c r="A678" t="s">
        <v>1577</v>
      </c>
      <c r="B678" s="99" t="s">
        <v>0</v>
      </c>
      <c r="C678" s="100">
        <v>0</v>
      </c>
      <c r="E678" s="100">
        <v>31397.8</v>
      </c>
      <c r="F678" t="s">
        <v>1321</v>
      </c>
      <c r="G678" t="s">
        <v>1310</v>
      </c>
    </row>
    <row r="679" spans="1:7" ht="12.75">
      <c r="A679" s="228" t="s">
        <v>484</v>
      </c>
      <c r="B679" s="228"/>
      <c r="C679" s="229">
        <v>629557.88</v>
      </c>
      <c r="D679" s="229">
        <v>17823500</v>
      </c>
      <c r="E679" s="229">
        <v>715749.31</v>
      </c>
      <c r="F679" s="228" t="s">
        <v>627</v>
      </c>
      <c r="G679" s="228" t="s">
        <v>628</v>
      </c>
    </row>
    <row r="680" spans="1:7" ht="12.75">
      <c r="A680" s="230" t="s">
        <v>485</v>
      </c>
      <c r="B680" s="230"/>
      <c r="C680" s="231">
        <v>629557.88</v>
      </c>
      <c r="D680" s="231">
        <v>17823500</v>
      </c>
      <c r="E680" s="231">
        <v>715749.31</v>
      </c>
      <c r="F680" s="230" t="s">
        <v>627</v>
      </c>
      <c r="G680" s="230" t="s">
        <v>628</v>
      </c>
    </row>
    <row r="681" spans="1:7" ht="12.75">
      <c r="A681" s="232" t="s">
        <v>562</v>
      </c>
      <c r="B681" s="232"/>
      <c r="C681" s="233">
        <v>79312.74</v>
      </c>
      <c r="D681" s="233">
        <v>110500</v>
      </c>
      <c r="E681" s="233">
        <v>5208.38</v>
      </c>
      <c r="F681" s="232" t="s">
        <v>629</v>
      </c>
      <c r="G681" s="232" t="s">
        <v>630</v>
      </c>
    </row>
    <row r="682" spans="1:7" ht="12.75">
      <c r="A682" s="97" t="s">
        <v>1450</v>
      </c>
      <c r="B682" s="97" t="s">
        <v>1283</v>
      </c>
      <c r="C682" s="98">
        <v>79312.74</v>
      </c>
      <c r="D682" s="98">
        <v>110500</v>
      </c>
      <c r="E682" s="98">
        <v>5208.38</v>
      </c>
      <c r="F682" s="97" t="s">
        <v>629</v>
      </c>
      <c r="G682" s="97" t="s">
        <v>630</v>
      </c>
    </row>
    <row r="683" spans="1:7" ht="12.75">
      <c r="A683" s="97" t="s">
        <v>1466</v>
      </c>
      <c r="B683" s="97" t="s">
        <v>1467</v>
      </c>
      <c r="C683" s="98">
        <v>79312.74</v>
      </c>
      <c r="D683" s="98">
        <v>110500</v>
      </c>
      <c r="E683" s="98">
        <v>5208.38</v>
      </c>
      <c r="F683" s="97" t="s">
        <v>629</v>
      </c>
      <c r="G683" s="97" t="s">
        <v>630</v>
      </c>
    </row>
    <row r="684" spans="1:7" ht="24">
      <c r="A684" s="33" t="s">
        <v>1294</v>
      </c>
      <c r="B684" s="33" t="s">
        <v>1295</v>
      </c>
      <c r="C684" s="33" t="s">
        <v>337</v>
      </c>
      <c r="D684" s="33" t="s">
        <v>338</v>
      </c>
      <c r="E684" s="33" t="s">
        <v>339</v>
      </c>
      <c r="F684" s="145" t="s">
        <v>1300</v>
      </c>
      <c r="G684" s="145" t="s">
        <v>1301</v>
      </c>
    </row>
    <row r="685" spans="1:7" ht="12.75">
      <c r="A685" s="97" t="s">
        <v>1491</v>
      </c>
      <c r="B685" s="97" t="s">
        <v>1492</v>
      </c>
      <c r="C685" s="98">
        <v>79312.74</v>
      </c>
      <c r="D685" s="98">
        <v>107000</v>
      </c>
      <c r="E685" s="98">
        <v>5208.38</v>
      </c>
      <c r="F685" s="97" t="s">
        <v>629</v>
      </c>
      <c r="G685" s="97" t="s">
        <v>631</v>
      </c>
    </row>
    <row r="686" spans="1:7" ht="12.75">
      <c r="A686" t="s">
        <v>1505</v>
      </c>
      <c r="B686" s="99" t="s">
        <v>1506</v>
      </c>
      <c r="C686" s="100">
        <v>79312.74</v>
      </c>
      <c r="E686" s="100">
        <v>5208.38</v>
      </c>
      <c r="F686" t="s">
        <v>629</v>
      </c>
      <c r="G686" t="s">
        <v>1310</v>
      </c>
    </row>
    <row r="687" spans="1:7" ht="11.25" customHeight="1">
      <c r="A687" t="s">
        <v>1509</v>
      </c>
      <c r="B687" s="99" t="s">
        <v>1510</v>
      </c>
      <c r="C687" s="100">
        <v>0</v>
      </c>
      <c r="E687" s="100">
        <v>0</v>
      </c>
      <c r="F687" t="s">
        <v>1321</v>
      </c>
      <c r="G687" t="s">
        <v>1310</v>
      </c>
    </row>
    <row r="688" spans="1:7" ht="12.75">
      <c r="A688" s="97" t="s">
        <v>1514</v>
      </c>
      <c r="B688" s="97" t="s">
        <v>1515</v>
      </c>
      <c r="C688" s="98" t="s">
        <v>1448</v>
      </c>
      <c r="D688" s="98">
        <v>3500</v>
      </c>
      <c r="E688" s="98">
        <v>0</v>
      </c>
      <c r="F688" s="97" t="s">
        <v>1321</v>
      </c>
      <c r="G688" s="97" t="s">
        <v>1321</v>
      </c>
    </row>
    <row r="689" spans="1:7" ht="12.75">
      <c r="A689" t="s">
        <v>1528</v>
      </c>
      <c r="B689" s="99" t="s">
        <v>1515</v>
      </c>
      <c r="C689" t="s">
        <v>1448</v>
      </c>
      <c r="E689" s="100">
        <v>0</v>
      </c>
      <c r="F689" t="s">
        <v>1321</v>
      </c>
      <c r="G689" t="s">
        <v>1310</v>
      </c>
    </row>
    <row r="690" spans="1:7" ht="12.75">
      <c r="A690" s="232" t="s">
        <v>608</v>
      </c>
      <c r="B690" s="232"/>
      <c r="C690" s="233">
        <v>450809.2</v>
      </c>
      <c r="D690" s="233">
        <v>16650000</v>
      </c>
      <c r="E690" s="233">
        <v>674098.21</v>
      </c>
      <c r="F690" s="232" t="s">
        <v>632</v>
      </c>
      <c r="G690" s="232" t="s">
        <v>633</v>
      </c>
    </row>
    <row r="691" spans="1:7" ht="12.75">
      <c r="A691" s="97" t="s">
        <v>1450</v>
      </c>
      <c r="B691" s="97" t="s">
        <v>1283</v>
      </c>
      <c r="C691" s="98">
        <v>4328.63</v>
      </c>
      <c r="D691" s="98">
        <v>650000</v>
      </c>
      <c r="E691" s="98">
        <v>98959.12</v>
      </c>
      <c r="F691" s="97" t="s">
        <v>634</v>
      </c>
      <c r="G691" s="97" t="s">
        <v>635</v>
      </c>
    </row>
    <row r="692" spans="1:7" ht="12.75">
      <c r="A692" s="97" t="s">
        <v>1466</v>
      </c>
      <c r="B692" s="97" t="s">
        <v>1467</v>
      </c>
      <c r="C692" s="98">
        <v>4328.63</v>
      </c>
      <c r="D692" s="98">
        <v>650000</v>
      </c>
      <c r="E692" s="98">
        <v>98959.12</v>
      </c>
      <c r="F692" s="97" t="s">
        <v>634</v>
      </c>
      <c r="G692" s="97" t="s">
        <v>635</v>
      </c>
    </row>
    <row r="693" spans="1:7" ht="12.75">
      <c r="A693" s="97" t="s">
        <v>1491</v>
      </c>
      <c r="B693" s="97" t="s">
        <v>1492</v>
      </c>
      <c r="C693" s="98">
        <v>4328.63</v>
      </c>
      <c r="D693" s="98">
        <v>600000</v>
      </c>
      <c r="E693" s="98">
        <v>98959.12</v>
      </c>
      <c r="F693" s="97" t="s">
        <v>634</v>
      </c>
      <c r="G693" s="97" t="s">
        <v>636</v>
      </c>
    </row>
    <row r="694" spans="1:7" ht="12.75">
      <c r="A694" t="s">
        <v>1505</v>
      </c>
      <c r="B694" s="99" t="s">
        <v>1506</v>
      </c>
      <c r="C694" s="100">
        <v>4328.63</v>
      </c>
      <c r="E694" s="100">
        <v>98959.12</v>
      </c>
      <c r="F694" t="s">
        <v>634</v>
      </c>
      <c r="G694" t="s">
        <v>1310</v>
      </c>
    </row>
    <row r="695" spans="1:7" ht="12.75">
      <c r="A695" s="97" t="s">
        <v>1514</v>
      </c>
      <c r="B695" s="97" t="s">
        <v>1515</v>
      </c>
      <c r="C695" s="98" t="s">
        <v>1448</v>
      </c>
      <c r="D695" s="98">
        <v>50000</v>
      </c>
      <c r="E695" s="98">
        <v>0</v>
      </c>
      <c r="F695" s="97" t="s">
        <v>1321</v>
      </c>
      <c r="G695" s="97" t="s">
        <v>1321</v>
      </c>
    </row>
    <row r="696" spans="1:7" ht="12.75">
      <c r="A696" t="s">
        <v>1528</v>
      </c>
      <c r="B696" s="99" t="s">
        <v>1515</v>
      </c>
      <c r="C696" t="s">
        <v>1448</v>
      </c>
      <c r="E696" s="100">
        <v>0</v>
      </c>
      <c r="F696" t="s">
        <v>1321</v>
      </c>
      <c r="G696" t="s">
        <v>1310</v>
      </c>
    </row>
    <row r="697" spans="1:7" ht="12.75">
      <c r="A697" s="97" t="s">
        <v>15</v>
      </c>
      <c r="B697" s="97" t="s">
        <v>1284</v>
      </c>
      <c r="C697" s="98">
        <v>446480.57</v>
      </c>
      <c r="D697" s="98">
        <v>16000000</v>
      </c>
      <c r="E697" s="98">
        <v>575139.09</v>
      </c>
      <c r="F697" s="97" t="s">
        <v>637</v>
      </c>
      <c r="G697" s="97" t="s">
        <v>638</v>
      </c>
    </row>
    <row r="698" spans="1:7" ht="12.75">
      <c r="A698" s="97" t="s">
        <v>25</v>
      </c>
      <c r="B698" s="97" t="s">
        <v>26</v>
      </c>
      <c r="C698" s="98">
        <v>446480.57</v>
      </c>
      <c r="D698" s="98">
        <v>16000000</v>
      </c>
      <c r="E698" s="98">
        <v>575139.09</v>
      </c>
      <c r="F698" s="97" t="s">
        <v>637</v>
      </c>
      <c r="G698" s="97" t="s">
        <v>638</v>
      </c>
    </row>
    <row r="699" spans="1:7" ht="12.75">
      <c r="A699" s="97" t="s">
        <v>27</v>
      </c>
      <c r="B699" s="97" t="s">
        <v>28</v>
      </c>
      <c r="C699" s="98">
        <v>446480.57</v>
      </c>
      <c r="D699" s="98">
        <v>16000000</v>
      </c>
      <c r="E699" s="98">
        <v>575139.09</v>
      </c>
      <c r="F699" s="97" t="s">
        <v>637</v>
      </c>
      <c r="G699" s="97" t="s">
        <v>638</v>
      </c>
    </row>
    <row r="700" spans="1:7" ht="12.75">
      <c r="A700" t="s">
        <v>33</v>
      </c>
      <c r="B700" s="99" t="s">
        <v>34</v>
      </c>
      <c r="C700" s="100">
        <v>446480.57</v>
      </c>
      <c r="E700" s="100">
        <v>575139.09</v>
      </c>
      <c r="F700" t="s">
        <v>637</v>
      </c>
      <c r="G700" t="s">
        <v>1310</v>
      </c>
    </row>
    <row r="701" spans="1:7" ht="12.75">
      <c r="A701" s="232" t="s">
        <v>639</v>
      </c>
      <c r="B701" s="232"/>
      <c r="C701" s="233">
        <v>99435.94</v>
      </c>
      <c r="D701" s="233">
        <v>1063000</v>
      </c>
      <c r="E701" s="233">
        <v>36442.72</v>
      </c>
      <c r="F701" s="232" t="s">
        <v>640</v>
      </c>
      <c r="G701" s="232" t="s">
        <v>641</v>
      </c>
    </row>
    <row r="702" spans="1:7" ht="12.75">
      <c r="A702" s="97" t="s">
        <v>15</v>
      </c>
      <c r="B702" s="97" t="s">
        <v>1284</v>
      </c>
      <c r="C702" s="98">
        <v>99435.94</v>
      </c>
      <c r="D702" s="98">
        <v>1063000</v>
      </c>
      <c r="E702" s="98">
        <v>36442.72</v>
      </c>
      <c r="F702" s="97" t="s">
        <v>640</v>
      </c>
      <c r="G702" s="97" t="s">
        <v>641</v>
      </c>
    </row>
    <row r="703" spans="1:7" ht="12.75">
      <c r="A703" s="97" t="s">
        <v>25</v>
      </c>
      <c r="B703" s="97" t="s">
        <v>26</v>
      </c>
      <c r="C703" s="98">
        <v>99435.94</v>
      </c>
      <c r="D703" s="98">
        <v>1063000</v>
      </c>
      <c r="E703" s="98">
        <v>36442.72</v>
      </c>
      <c r="F703" s="97" t="s">
        <v>640</v>
      </c>
      <c r="G703" s="97" t="s">
        <v>641</v>
      </c>
    </row>
    <row r="704" spans="1:7" ht="12.75">
      <c r="A704" s="97" t="s">
        <v>27</v>
      </c>
      <c r="B704" s="97" t="s">
        <v>28</v>
      </c>
      <c r="C704" s="98">
        <v>99435.94</v>
      </c>
      <c r="D704" s="98">
        <v>1000000</v>
      </c>
      <c r="E704" s="98">
        <v>36442.72</v>
      </c>
      <c r="F704" s="97" t="s">
        <v>640</v>
      </c>
      <c r="G704" s="97" t="s">
        <v>642</v>
      </c>
    </row>
    <row r="705" spans="1:7" ht="12.75">
      <c r="A705" t="s">
        <v>33</v>
      </c>
      <c r="B705" s="99" t="s">
        <v>34</v>
      </c>
      <c r="C705" s="100">
        <v>99435.94</v>
      </c>
      <c r="E705" s="100">
        <v>36442.72</v>
      </c>
      <c r="F705" t="s">
        <v>640</v>
      </c>
      <c r="G705" t="s">
        <v>1310</v>
      </c>
    </row>
    <row r="706" spans="1:7" ht="12.75">
      <c r="A706" s="97" t="s">
        <v>53</v>
      </c>
      <c r="B706" s="97" t="s">
        <v>54</v>
      </c>
      <c r="C706" s="98">
        <v>0</v>
      </c>
      <c r="D706" s="98">
        <v>63000</v>
      </c>
      <c r="E706" s="98">
        <v>0</v>
      </c>
      <c r="F706" s="97" t="s">
        <v>1321</v>
      </c>
      <c r="G706" s="97" t="s">
        <v>1321</v>
      </c>
    </row>
    <row r="707" spans="1:7" ht="12.75">
      <c r="A707" t="s">
        <v>57</v>
      </c>
      <c r="B707" s="99" t="s">
        <v>58</v>
      </c>
      <c r="C707" t="s">
        <v>1448</v>
      </c>
      <c r="E707" s="100">
        <v>0</v>
      </c>
      <c r="F707" t="s">
        <v>1321</v>
      </c>
      <c r="G707" t="s">
        <v>1310</v>
      </c>
    </row>
    <row r="708" spans="1:7" ht="12.75">
      <c r="A708" s="226" t="s">
        <v>487</v>
      </c>
      <c r="B708" s="226"/>
      <c r="C708" s="227">
        <v>4287.5</v>
      </c>
      <c r="D708" s="227">
        <v>60000</v>
      </c>
      <c r="E708" s="227">
        <v>0</v>
      </c>
      <c r="F708" s="226" t="s">
        <v>1321</v>
      </c>
      <c r="G708" s="226" t="s">
        <v>1321</v>
      </c>
    </row>
    <row r="709" spans="1:7" ht="12.75">
      <c r="A709" s="228" t="s">
        <v>455</v>
      </c>
      <c r="B709" s="228"/>
      <c r="C709" s="229">
        <v>4287.5</v>
      </c>
      <c r="D709" s="229">
        <v>60000</v>
      </c>
      <c r="E709" s="229">
        <v>0</v>
      </c>
      <c r="F709" s="228" t="s">
        <v>1321</v>
      </c>
      <c r="G709" s="228" t="s">
        <v>1321</v>
      </c>
    </row>
    <row r="710" spans="1:7" ht="12.75">
      <c r="A710" s="230" t="s">
        <v>456</v>
      </c>
      <c r="B710" s="230"/>
      <c r="C710" s="231">
        <v>4287.5</v>
      </c>
      <c r="D710" s="231">
        <v>60000</v>
      </c>
      <c r="E710" s="231">
        <v>0</v>
      </c>
      <c r="F710" s="230" t="s">
        <v>1321</v>
      </c>
      <c r="G710" s="230" t="s">
        <v>1321</v>
      </c>
    </row>
    <row r="711" spans="1:7" ht="12.75">
      <c r="A711" s="232" t="s">
        <v>562</v>
      </c>
      <c r="B711" s="232"/>
      <c r="C711" s="233" t="s">
        <v>1448</v>
      </c>
      <c r="D711" s="233">
        <v>50000</v>
      </c>
      <c r="E711" s="233">
        <v>0</v>
      </c>
      <c r="F711" s="232" t="s">
        <v>1321</v>
      </c>
      <c r="G711" s="232" t="s">
        <v>1321</v>
      </c>
    </row>
    <row r="712" spans="1:7" ht="12.75">
      <c r="A712" s="97" t="s">
        <v>1450</v>
      </c>
      <c r="B712" s="97" t="s">
        <v>1283</v>
      </c>
      <c r="C712" s="98" t="s">
        <v>1448</v>
      </c>
      <c r="D712" s="98">
        <v>50000</v>
      </c>
      <c r="E712" s="98">
        <v>0</v>
      </c>
      <c r="F712" s="97" t="s">
        <v>1321</v>
      </c>
      <c r="G712" s="97" t="s">
        <v>1321</v>
      </c>
    </row>
    <row r="713" spans="1:7" ht="12.75">
      <c r="A713" s="97" t="s">
        <v>1466</v>
      </c>
      <c r="B713" s="97" t="s">
        <v>1467</v>
      </c>
      <c r="C713" s="98" t="s">
        <v>1448</v>
      </c>
      <c r="D713" s="98">
        <v>50000</v>
      </c>
      <c r="E713" s="98">
        <v>0</v>
      </c>
      <c r="F713" s="97" t="s">
        <v>1321</v>
      </c>
      <c r="G713" s="97" t="s">
        <v>1321</v>
      </c>
    </row>
    <row r="714" spans="1:7" ht="12.75">
      <c r="A714" s="97" t="s">
        <v>1491</v>
      </c>
      <c r="B714" s="97" t="s">
        <v>1492</v>
      </c>
      <c r="C714" s="98" t="s">
        <v>1448</v>
      </c>
      <c r="D714" s="98">
        <v>50000</v>
      </c>
      <c r="E714" s="98">
        <v>0</v>
      </c>
      <c r="F714" s="97" t="s">
        <v>1321</v>
      </c>
      <c r="G714" s="97" t="s">
        <v>1321</v>
      </c>
    </row>
    <row r="715" spans="1:7" ht="12.75">
      <c r="A715" t="s">
        <v>1495</v>
      </c>
      <c r="B715" s="99" t="s">
        <v>1496</v>
      </c>
      <c r="C715" t="s">
        <v>1448</v>
      </c>
      <c r="E715" s="100">
        <v>0</v>
      </c>
      <c r="F715" t="s">
        <v>1321</v>
      </c>
      <c r="G715" t="s">
        <v>1310</v>
      </c>
    </row>
    <row r="716" spans="1:7" ht="12.75">
      <c r="A716" s="232" t="s">
        <v>565</v>
      </c>
      <c r="B716" s="232"/>
      <c r="C716" s="233">
        <v>4287.5</v>
      </c>
      <c r="D716" s="233">
        <v>10000</v>
      </c>
      <c r="E716" s="233">
        <v>0</v>
      </c>
      <c r="F716" s="232" t="s">
        <v>1321</v>
      </c>
      <c r="G716" s="232" t="s">
        <v>1321</v>
      </c>
    </row>
    <row r="717" spans="1:7" ht="12.75">
      <c r="A717" s="97" t="s">
        <v>1450</v>
      </c>
      <c r="B717" s="97" t="s">
        <v>1283</v>
      </c>
      <c r="C717" s="98">
        <v>4287.5</v>
      </c>
      <c r="D717" s="98">
        <v>10000</v>
      </c>
      <c r="E717" s="98">
        <v>0</v>
      </c>
      <c r="F717" s="97" t="s">
        <v>1321</v>
      </c>
      <c r="G717" s="97" t="s">
        <v>1321</v>
      </c>
    </row>
    <row r="718" spans="1:7" ht="12.75">
      <c r="A718" s="97" t="s">
        <v>1466</v>
      </c>
      <c r="B718" s="97" t="s">
        <v>1467</v>
      </c>
      <c r="C718" s="98">
        <v>4287.5</v>
      </c>
      <c r="D718" s="98">
        <v>10000</v>
      </c>
      <c r="E718" s="98">
        <v>0</v>
      </c>
      <c r="F718" s="97" t="s">
        <v>1321</v>
      </c>
      <c r="G718" s="97" t="s">
        <v>1321</v>
      </c>
    </row>
    <row r="719" spans="1:7" ht="12.75">
      <c r="A719" s="97" t="s">
        <v>1491</v>
      </c>
      <c r="B719" s="97" t="s">
        <v>1492</v>
      </c>
      <c r="C719" s="98">
        <v>4287.5</v>
      </c>
      <c r="D719" s="98">
        <v>10000</v>
      </c>
      <c r="E719" s="98">
        <v>0</v>
      </c>
      <c r="F719" s="97" t="s">
        <v>1321</v>
      </c>
      <c r="G719" s="97" t="s">
        <v>1321</v>
      </c>
    </row>
    <row r="720" spans="1:7" ht="12.75">
      <c r="A720" t="s">
        <v>1495</v>
      </c>
      <c r="B720" s="99" t="s">
        <v>1496</v>
      </c>
      <c r="C720" s="100">
        <v>4287.5</v>
      </c>
      <c r="E720" s="100">
        <v>0</v>
      </c>
      <c r="F720" t="s">
        <v>1321</v>
      </c>
      <c r="G720" t="s">
        <v>1310</v>
      </c>
    </row>
    <row r="721" spans="2:7" ht="12.75">
      <c r="B721" s="99"/>
      <c r="C721" s="100"/>
      <c r="E721" s="100"/>
      <c r="F721"/>
      <c r="G721"/>
    </row>
    <row r="722" spans="2:7" ht="12.75">
      <c r="B722" s="99"/>
      <c r="C722" s="100"/>
      <c r="E722" s="100"/>
      <c r="F722"/>
      <c r="G722"/>
    </row>
    <row r="723" spans="2:7" ht="12.75">
      <c r="B723" s="99"/>
      <c r="C723" s="100"/>
      <c r="E723" s="100"/>
      <c r="F723"/>
      <c r="G723"/>
    </row>
    <row r="724" spans="2:7" ht="12.75">
      <c r="B724" s="99"/>
      <c r="C724" s="100"/>
      <c r="E724" s="100"/>
      <c r="F724"/>
      <c r="G724"/>
    </row>
    <row r="725" spans="1:7" ht="24">
      <c r="A725" s="33" t="s">
        <v>1294</v>
      </c>
      <c r="B725" s="33" t="s">
        <v>1295</v>
      </c>
      <c r="C725" s="33" t="s">
        <v>337</v>
      </c>
      <c r="D725" s="33" t="s">
        <v>338</v>
      </c>
      <c r="E725" s="33" t="s">
        <v>339</v>
      </c>
      <c r="F725" s="145" t="s">
        <v>1300</v>
      </c>
      <c r="G725" s="145" t="s">
        <v>1301</v>
      </c>
    </row>
    <row r="726" spans="1:7" ht="12.75">
      <c r="A726" s="226" t="s">
        <v>488</v>
      </c>
      <c r="B726" s="226"/>
      <c r="C726" s="227">
        <v>151558.26</v>
      </c>
      <c r="D726" s="227">
        <v>1100000</v>
      </c>
      <c r="E726" s="227">
        <v>261299.24</v>
      </c>
      <c r="F726" s="226" t="s">
        <v>643</v>
      </c>
      <c r="G726" s="226" t="s">
        <v>644</v>
      </c>
    </row>
    <row r="727" spans="1:7" ht="12.75">
      <c r="A727" s="228" t="s">
        <v>489</v>
      </c>
      <c r="B727" s="228"/>
      <c r="C727" s="229">
        <v>151558.26</v>
      </c>
      <c r="D727" s="229">
        <v>1100000</v>
      </c>
      <c r="E727" s="229">
        <v>261299.24</v>
      </c>
      <c r="F727" s="228" t="s">
        <v>643</v>
      </c>
      <c r="G727" s="228" t="s">
        <v>644</v>
      </c>
    </row>
    <row r="728" spans="1:7" ht="12.75">
      <c r="A728" s="230" t="s">
        <v>490</v>
      </c>
      <c r="B728" s="230"/>
      <c r="C728" s="231">
        <v>7325</v>
      </c>
      <c r="D728" s="231">
        <v>330000</v>
      </c>
      <c r="E728" s="231">
        <v>147659.24</v>
      </c>
      <c r="F728" s="230" t="s">
        <v>645</v>
      </c>
      <c r="G728" s="230" t="s">
        <v>646</v>
      </c>
    </row>
    <row r="729" spans="1:7" ht="12.75">
      <c r="A729" s="232" t="s">
        <v>562</v>
      </c>
      <c r="B729" s="232"/>
      <c r="C729" s="233">
        <v>7325</v>
      </c>
      <c r="D729" s="233">
        <v>330000</v>
      </c>
      <c r="E729" s="233">
        <v>147659.24</v>
      </c>
      <c r="F729" s="232" t="s">
        <v>645</v>
      </c>
      <c r="G729" s="232" t="s">
        <v>646</v>
      </c>
    </row>
    <row r="730" spans="1:7" ht="12.75">
      <c r="A730" s="97" t="s">
        <v>1450</v>
      </c>
      <c r="B730" s="97" t="s">
        <v>1283</v>
      </c>
      <c r="C730" s="98">
        <v>7325</v>
      </c>
      <c r="D730" s="98">
        <v>330000</v>
      </c>
      <c r="E730" s="98">
        <v>147659.24</v>
      </c>
      <c r="F730" s="97" t="s">
        <v>645</v>
      </c>
      <c r="G730" s="97" t="s">
        <v>646</v>
      </c>
    </row>
    <row r="732" spans="1:7" ht="12.75">
      <c r="A732" s="97" t="s">
        <v>1466</v>
      </c>
      <c r="B732" s="97" t="s">
        <v>1467</v>
      </c>
      <c r="C732" s="98">
        <v>7325</v>
      </c>
      <c r="D732" s="98">
        <v>330000</v>
      </c>
      <c r="E732" s="98">
        <v>147659.24</v>
      </c>
      <c r="F732" s="97" t="s">
        <v>645</v>
      </c>
      <c r="G732" s="97" t="s">
        <v>646</v>
      </c>
    </row>
    <row r="733" spans="1:7" ht="12.75">
      <c r="A733" s="97" t="s">
        <v>1476</v>
      </c>
      <c r="B733" s="97" t="s">
        <v>1477</v>
      </c>
      <c r="C733" s="98">
        <v>0</v>
      </c>
      <c r="D733" s="98">
        <v>270000</v>
      </c>
      <c r="E733" s="98">
        <v>130489.76</v>
      </c>
      <c r="F733" s="97" t="s">
        <v>1321</v>
      </c>
      <c r="G733" s="97" t="s">
        <v>647</v>
      </c>
    </row>
    <row r="734" spans="1:7" ht="12.75">
      <c r="A734" t="s">
        <v>1482</v>
      </c>
      <c r="B734" s="99" t="s">
        <v>1483</v>
      </c>
      <c r="C734" s="100">
        <v>0</v>
      </c>
      <c r="E734" s="100">
        <v>130391.56</v>
      </c>
      <c r="F734" t="s">
        <v>1321</v>
      </c>
      <c r="G734" t="s">
        <v>1310</v>
      </c>
    </row>
    <row r="735" spans="1:7" ht="12" customHeight="1">
      <c r="A735" t="s">
        <v>1484</v>
      </c>
      <c r="B735" s="99" t="s">
        <v>1485</v>
      </c>
      <c r="C735" s="100">
        <v>0</v>
      </c>
      <c r="E735" s="100">
        <v>98.2</v>
      </c>
      <c r="F735" t="s">
        <v>1321</v>
      </c>
      <c r="G735" t="s">
        <v>1310</v>
      </c>
    </row>
    <row r="736" spans="1:7" ht="12.75">
      <c r="A736" s="97" t="s">
        <v>1491</v>
      </c>
      <c r="B736" s="97" t="s">
        <v>1492</v>
      </c>
      <c r="C736" s="98">
        <v>7325</v>
      </c>
      <c r="D736" s="98">
        <v>40000</v>
      </c>
      <c r="E736" s="98">
        <v>17169.48</v>
      </c>
      <c r="F736" s="97" t="s">
        <v>648</v>
      </c>
      <c r="G736" s="97" t="s">
        <v>649</v>
      </c>
    </row>
    <row r="737" spans="1:7" ht="12.75">
      <c r="A737" t="s">
        <v>1495</v>
      </c>
      <c r="B737" s="99" t="s">
        <v>1496</v>
      </c>
      <c r="C737" s="100">
        <v>7325</v>
      </c>
      <c r="E737" s="100">
        <v>17169.48</v>
      </c>
      <c r="F737" t="s">
        <v>648</v>
      </c>
      <c r="G737" t="s">
        <v>1310</v>
      </c>
    </row>
    <row r="738" spans="1:7" ht="12.75">
      <c r="A738" s="97" t="s">
        <v>1514</v>
      </c>
      <c r="B738" s="97" t="s">
        <v>1515</v>
      </c>
      <c r="C738" s="98">
        <v>0</v>
      </c>
      <c r="D738" s="98">
        <v>20000</v>
      </c>
      <c r="E738" s="98">
        <v>0</v>
      </c>
      <c r="F738" s="97" t="s">
        <v>1321</v>
      </c>
      <c r="G738" s="97" t="s">
        <v>1321</v>
      </c>
    </row>
    <row r="739" spans="1:7" ht="12.75">
      <c r="A739" t="s">
        <v>1518</v>
      </c>
      <c r="B739" s="99" t="s">
        <v>1519</v>
      </c>
      <c r="C739" s="100">
        <v>0</v>
      </c>
      <c r="E739" s="100">
        <v>0</v>
      </c>
      <c r="F739" t="s">
        <v>1321</v>
      </c>
      <c r="G739" t="s">
        <v>1310</v>
      </c>
    </row>
    <row r="740" spans="1:7" ht="12.75">
      <c r="A740" s="230" t="s">
        <v>492</v>
      </c>
      <c r="B740" s="230"/>
      <c r="C740" s="231">
        <v>116681.03</v>
      </c>
      <c r="D740" s="231">
        <v>320000</v>
      </c>
      <c r="E740" s="231">
        <v>15907.5</v>
      </c>
      <c r="F740" s="230" t="s">
        <v>650</v>
      </c>
      <c r="G740" s="230" t="s">
        <v>651</v>
      </c>
    </row>
    <row r="741" spans="1:7" ht="12.75">
      <c r="A741" s="232" t="s">
        <v>562</v>
      </c>
      <c r="B741" s="232"/>
      <c r="C741" s="233">
        <v>116681.03</v>
      </c>
      <c r="D741" s="233">
        <v>320000</v>
      </c>
      <c r="E741" s="233">
        <v>15907.5</v>
      </c>
      <c r="F741" s="232" t="s">
        <v>650</v>
      </c>
      <c r="G741" s="232" t="s">
        <v>651</v>
      </c>
    </row>
    <row r="742" spans="1:7" ht="12.75">
      <c r="A742" s="97" t="s">
        <v>1450</v>
      </c>
      <c r="B742" s="97" t="s">
        <v>1283</v>
      </c>
      <c r="C742" s="98">
        <v>116681.03</v>
      </c>
      <c r="D742" s="98">
        <v>320000</v>
      </c>
      <c r="E742" s="98">
        <v>15907.5</v>
      </c>
      <c r="F742" s="97" t="s">
        <v>650</v>
      </c>
      <c r="G742" s="97" t="s">
        <v>651</v>
      </c>
    </row>
    <row r="743" spans="1:7" ht="12.75">
      <c r="A743" s="97" t="s">
        <v>1466</v>
      </c>
      <c r="B743" s="97" t="s">
        <v>1467</v>
      </c>
      <c r="C743" s="98">
        <v>116681.03</v>
      </c>
      <c r="D743" s="98">
        <v>320000</v>
      </c>
      <c r="E743" s="98">
        <v>15907.5</v>
      </c>
      <c r="F743" s="97" t="s">
        <v>650</v>
      </c>
      <c r="G743" s="97" t="s">
        <v>651</v>
      </c>
    </row>
    <row r="744" spans="1:7" ht="12.75">
      <c r="A744" s="97" t="s">
        <v>1491</v>
      </c>
      <c r="B744" s="97" t="s">
        <v>1492</v>
      </c>
      <c r="C744" s="98">
        <v>77636.03</v>
      </c>
      <c r="D744" s="98">
        <v>120000</v>
      </c>
      <c r="E744" s="98">
        <v>907.5</v>
      </c>
      <c r="F744" s="97" t="s">
        <v>652</v>
      </c>
      <c r="G744" s="97" t="s">
        <v>653</v>
      </c>
    </row>
    <row r="745" spans="1:7" ht="12.75">
      <c r="A745" t="s">
        <v>1495</v>
      </c>
      <c r="B745" s="99" t="s">
        <v>1496</v>
      </c>
      <c r="C745" s="100">
        <v>77636.03</v>
      </c>
      <c r="E745" s="100">
        <v>907.5</v>
      </c>
      <c r="F745" t="s">
        <v>652</v>
      </c>
      <c r="G745" t="s">
        <v>1310</v>
      </c>
    </row>
    <row r="746" spans="1:7" ht="12.75">
      <c r="A746" s="97" t="s">
        <v>1514</v>
      </c>
      <c r="B746" s="97" t="s">
        <v>1515</v>
      </c>
      <c r="C746" s="98">
        <v>39045</v>
      </c>
      <c r="D746" s="98">
        <v>200000</v>
      </c>
      <c r="E746" s="98">
        <v>15000</v>
      </c>
      <c r="F746" s="97" t="s">
        <v>654</v>
      </c>
      <c r="G746" s="97" t="s">
        <v>655</v>
      </c>
    </row>
    <row r="747" spans="1:7" ht="12.75">
      <c r="A747" t="s">
        <v>1528</v>
      </c>
      <c r="B747" s="99" t="s">
        <v>1515</v>
      </c>
      <c r="C747" s="100">
        <v>39045</v>
      </c>
      <c r="E747" s="100">
        <v>15000</v>
      </c>
      <c r="F747" t="s">
        <v>654</v>
      </c>
      <c r="G747" t="s">
        <v>1310</v>
      </c>
    </row>
    <row r="748" spans="1:7" ht="12.75">
      <c r="A748" s="230" t="s">
        <v>493</v>
      </c>
      <c r="B748" s="230"/>
      <c r="C748" s="231">
        <v>27552.23</v>
      </c>
      <c r="D748" s="231">
        <v>25000</v>
      </c>
      <c r="E748" s="231">
        <v>0</v>
      </c>
      <c r="F748" s="230" t="s">
        <v>1321</v>
      </c>
      <c r="G748" s="230" t="s">
        <v>1321</v>
      </c>
    </row>
    <row r="749" spans="1:7" ht="12.75">
      <c r="A749" s="232" t="s">
        <v>562</v>
      </c>
      <c r="B749" s="232"/>
      <c r="C749" s="233">
        <v>27552.23</v>
      </c>
      <c r="D749" s="233">
        <v>2000</v>
      </c>
      <c r="E749" s="233">
        <v>0</v>
      </c>
      <c r="F749" s="232" t="s">
        <v>1321</v>
      </c>
      <c r="G749" s="232" t="s">
        <v>1321</v>
      </c>
    </row>
    <row r="750" spans="1:7" ht="12.75">
      <c r="A750" s="97" t="s">
        <v>15</v>
      </c>
      <c r="B750" s="97" t="s">
        <v>1284</v>
      </c>
      <c r="C750" s="98">
        <v>27552.23</v>
      </c>
      <c r="D750" s="98">
        <v>2000</v>
      </c>
      <c r="E750" s="98">
        <v>0</v>
      </c>
      <c r="F750" s="97" t="s">
        <v>1321</v>
      </c>
      <c r="G750" s="97" t="s">
        <v>1321</v>
      </c>
    </row>
    <row r="751" spans="1:7" ht="12.75">
      <c r="A751" s="97" t="s">
        <v>25</v>
      </c>
      <c r="B751" s="97" t="s">
        <v>26</v>
      </c>
      <c r="C751" s="98">
        <v>27552.23</v>
      </c>
      <c r="D751" s="98">
        <v>2000</v>
      </c>
      <c r="E751" s="98">
        <v>0</v>
      </c>
      <c r="F751" s="97" t="s">
        <v>1321</v>
      </c>
      <c r="G751" s="97" t="s">
        <v>1321</v>
      </c>
    </row>
    <row r="752" spans="1:7" ht="12.75">
      <c r="A752" s="97" t="s">
        <v>35</v>
      </c>
      <c r="B752" s="97" t="s">
        <v>36</v>
      </c>
      <c r="C752" s="98">
        <v>27552.23</v>
      </c>
      <c r="D752" s="98">
        <v>2000</v>
      </c>
      <c r="E752" s="98">
        <v>0</v>
      </c>
      <c r="F752" s="97" t="s">
        <v>1321</v>
      </c>
      <c r="G752" s="97" t="s">
        <v>1321</v>
      </c>
    </row>
    <row r="753" spans="1:7" ht="12.75">
      <c r="A753" t="s">
        <v>37</v>
      </c>
      <c r="B753" s="99" t="s">
        <v>38</v>
      </c>
      <c r="C753" s="100">
        <v>4500</v>
      </c>
      <c r="E753" s="100">
        <v>0</v>
      </c>
      <c r="F753" t="s">
        <v>1321</v>
      </c>
      <c r="G753" t="s">
        <v>1310</v>
      </c>
    </row>
    <row r="754" spans="1:7" ht="12.75">
      <c r="A754" t="s">
        <v>39</v>
      </c>
      <c r="B754" s="99" t="s">
        <v>40</v>
      </c>
      <c r="C754" s="100">
        <v>0</v>
      </c>
      <c r="E754" s="100">
        <v>0</v>
      </c>
      <c r="F754" t="s">
        <v>1321</v>
      </c>
      <c r="G754" t="s">
        <v>1310</v>
      </c>
    </row>
    <row r="755" spans="1:7" ht="12.75">
      <c r="A755" t="s">
        <v>41</v>
      </c>
      <c r="B755" s="99" t="s">
        <v>42</v>
      </c>
      <c r="C755" s="100">
        <v>23052.23</v>
      </c>
      <c r="E755" t="s">
        <v>1448</v>
      </c>
      <c r="F755" t="s">
        <v>1321</v>
      </c>
      <c r="G755" t="s">
        <v>1448</v>
      </c>
    </row>
    <row r="756" spans="1:7" ht="12.75">
      <c r="A756" s="232" t="s">
        <v>639</v>
      </c>
      <c r="B756" s="232"/>
      <c r="C756" s="233" t="s">
        <v>1448</v>
      </c>
      <c r="D756" s="233">
        <v>23000</v>
      </c>
      <c r="E756" s="233">
        <v>0</v>
      </c>
      <c r="F756" s="232" t="s">
        <v>1321</v>
      </c>
      <c r="G756" s="232" t="s">
        <v>1321</v>
      </c>
    </row>
    <row r="757" spans="1:7" ht="12.75">
      <c r="A757" s="97" t="s">
        <v>15</v>
      </c>
      <c r="B757" s="97" t="s">
        <v>1284</v>
      </c>
      <c r="C757" s="98" t="s">
        <v>1448</v>
      </c>
      <c r="D757" s="98">
        <v>23000</v>
      </c>
      <c r="E757" s="98">
        <v>0</v>
      </c>
      <c r="F757" s="97" t="s">
        <v>1321</v>
      </c>
      <c r="G757" s="97" t="s">
        <v>1321</v>
      </c>
    </row>
    <row r="758" spans="1:7" ht="12.75">
      <c r="A758" s="97" t="s">
        <v>25</v>
      </c>
      <c r="B758" s="97" t="s">
        <v>26</v>
      </c>
      <c r="C758" s="98" t="s">
        <v>1448</v>
      </c>
      <c r="D758" s="98">
        <v>23000</v>
      </c>
      <c r="E758" s="98">
        <v>0</v>
      </c>
      <c r="F758" s="97" t="s">
        <v>1321</v>
      </c>
      <c r="G758" s="97" t="s">
        <v>1321</v>
      </c>
    </row>
    <row r="759" spans="1:7" ht="12.75">
      <c r="A759" s="97" t="s">
        <v>35</v>
      </c>
      <c r="B759" s="97" t="s">
        <v>36</v>
      </c>
      <c r="C759" s="98" t="s">
        <v>1448</v>
      </c>
      <c r="D759" s="98">
        <v>23000</v>
      </c>
      <c r="E759" s="98">
        <v>0</v>
      </c>
      <c r="F759" s="97" t="s">
        <v>1321</v>
      </c>
      <c r="G759" s="97" t="s">
        <v>1321</v>
      </c>
    </row>
    <row r="760" spans="1:7" ht="12.75">
      <c r="A760" t="s">
        <v>37</v>
      </c>
      <c r="B760" s="99" t="s">
        <v>38</v>
      </c>
      <c r="C760" t="s">
        <v>1448</v>
      </c>
      <c r="E760" s="100">
        <v>0</v>
      </c>
      <c r="F760" t="s">
        <v>1321</v>
      </c>
      <c r="G760" t="s">
        <v>1310</v>
      </c>
    </row>
    <row r="761" spans="1:7" ht="12.75">
      <c r="A761" t="s">
        <v>41</v>
      </c>
      <c r="B761" s="99" t="s">
        <v>42</v>
      </c>
      <c r="C761" t="s">
        <v>1448</v>
      </c>
      <c r="E761" s="100">
        <v>0</v>
      </c>
      <c r="F761" t="s">
        <v>1321</v>
      </c>
      <c r="G761" t="s">
        <v>1310</v>
      </c>
    </row>
    <row r="762" spans="1:7" ht="12.75">
      <c r="A762" s="230" t="s">
        <v>494</v>
      </c>
      <c r="B762" s="230"/>
      <c r="C762" s="231">
        <v>0</v>
      </c>
      <c r="D762" s="231">
        <v>55000</v>
      </c>
      <c r="E762" s="231">
        <v>5000</v>
      </c>
      <c r="F762" s="230" t="s">
        <v>1321</v>
      </c>
      <c r="G762" s="230" t="s">
        <v>656</v>
      </c>
    </row>
    <row r="763" spans="1:7" ht="12.75">
      <c r="A763" s="232" t="s">
        <v>562</v>
      </c>
      <c r="B763" s="232"/>
      <c r="C763" s="233">
        <v>0</v>
      </c>
      <c r="D763" s="233">
        <v>55000</v>
      </c>
      <c r="E763" s="233">
        <v>5000</v>
      </c>
      <c r="F763" s="232" t="s">
        <v>1321</v>
      </c>
      <c r="G763" s="232" t="s">
        <v>656</v>
      </c>
    </row>
    <row r="764" spans="1:7" ht="12.75">
      <c r="A764" s="97" t="s">
        <v>1450</v>
      </c>
      <c r="B764" s="97" t="s">
        <v>1283</v>
      </c>
      <c r="C764" s="98">
        <v>0</v>
      </c>
      <c r="D764" s="98">
        <v>55000</v>
      </c>
      <c r="E764" s="98">
        <v>5000</v>
      </c>
      <c r="F764" s="97" t="s">
        <v>1321</v>
      </c>
      <c r="G764" s="97" t="s">
        <v>656</v>
      </c>
    </row>
    <row r="765" spans="1:7" ht="12.75">
      <c r="A765" s="97" t="s">
        <v>1567</v>
      </c>
      <c r="B765" s="97" t="s">
        <v>1568</v>
      </c>
      <c r="C765" s="98">
        <v>0</v>
      </c>
      <c r="D765" s="98">
        <v>55000</v>
      </c>
      <c r="E765" s="98">
        <v>5000</v>
      </c>
      <c r="F765" s="97" t="s">
        <v>1321</v>
      </c>
      <c r="G765" s="97" t="s">
        <v>656</v>
      </c>
    </row>
    <row r="766" spans="1:7" ht="12.75">
      <c r="A766" s="97" t="s">
        <v>1573</v>
      </c>
      <c r="B766" s="97" t="s">
        <v>1574</v>
      </c>
      <c r="C766" s="98">
        <v>0</v>
      </c>
      <c r="D766" s="98">
        <v>55000</v>
      </c>
      <c r="E766" s="98">
        <v>5000</v>
      </c>
      <c r="F766" s="97" t="s">
        <v>1321</v>
      </c>
      <c r="G766" s="97" t="s">
        <v>656</v>
      </c>
    </row>
    <row r="767" spans="1:7" ht="24">
      <c r="A767" s="33" t="s">
        <v>1294</v>
      </c>
      <c r="B767" s="33" t="s">
        <v>1295</v>
      </c>
      <c r="C767" s="33" t="s">
        <v>337</v>
      </c>
      <c r="D767" s="33" t="s">
        <v>338</v>
      </c>
      <c r="E767" s="33" t="s">
        <v>339</v>
      </c>
      <c r="F767" s="145" t="s">
        <v>1300</v>
      </c>
      <c r="G767" s="145" t="s">
        <v>1301</v>
      </c>
    </row>
    <row r="768" spans="1:7" ht="12.75">
      <c r="A768" t="s">
        <v>1575</v>
      </c>
      <c r="B768" s="99" t="s">
        <v>1576</v>
      </c>
      <c r="C768" s="100">
        <v>0</v>
      </c>
      <c r="E768" s="100">
        <v>5000</v>
      </c>
      <c r="F768" t="s">
        <v>1321</v>
      </c>
      <c r="G768" t="s">
        <v>1310</v>
      </c>
    </row>
    <row r="769" spans="1:7" ht="12.75">
      <c r="A769" s="230" t="s">
        <v>495</v>
      </c>
      <c r="B769" s="230"/>
      <c r="C769" s="231">
        <v>0</v>
      </c>
      <c r="D769" s="231">
        <v>370000</v>
      </c>
      <c r="E769" s="231">
        <v>92732.5</v>
      </c>
      <c r="F769" s="230" t="s">
        <v>1321</v>
      </c>
      <c r="G769" s="230" t="s">
        <v>657</v>
      </c>
    </row>
    <row r="770" spans="1:7" ht="12.75">
      <c r="A770" s="232" t="s">
        <v>562</v>
      </c>
      <c r="B770" s="232"/>
      <c r="C770" s="233">
        <v>0</v>
      </c>
      <c r="D770" s="233">
        <v>150000</v>
      </c>
      <c r="E770" s="233">
        <v>50000</v>
      </c>
      <c r="F770" s="232" t="s">
        <v>1321</v>
      </c>
      <c r="G770" s="232" t="s">
        <v>522</v>
      </c>
    </row>
    <row r="771" spans="1:7" ht="12.75">
      <c r="A771" s="97" t="s">
        <v>15</v>
      </c>
      <c r="B771" s="97" t="s">
        <v>1284</v>
      </c>
      <c r="C771" s="98">
        <v>0</v>
      </c>
      <c r="D771" s="98">
        <v>150000</v>
      </c>
      <c r="E771" s="98">
        <v>50000</v>
      </c>
      <c r="F771" s="97" t="s">
        <v>1321</v>
      </c>
      <c r="G771" s="97" t="s">
        <v>522</v>
      </c>
    </row>
    <row r="772" spans="1:7" ht="12.75">
      <c r="A772" s="97" t="s">
        <v>25</v>
      </c>
      <c r="B772" s="97" t="s">
        <v>26</v>
      </c>
      <c r="C772" s="98">
        <v>0</v>
      </c>
      <c r="D772" s="98">
        <v>100000</v>
      </c>
      <c r="E772" s="98">
        <v>0</v>
      </c>
      <c r="F772" s="97" t="s">
        <v>1321</v>
      </c>
      <c r="G772" s="97" t="s">
        <v>1321</v>
      </c>
    </row>
    <row r="773" spans="1:7" ht="12.75">
      <c r="A773" s="97" t="s">
        <v>53</v>
      </c>
      <c r="B773" s="97" t="s">
        <v>54</v>
      </c>
      <c r="C773" s="98">
        <v>0</v>
      </c>
      <c r="D773" s="98">
        <v>100000</v>
      </c>
      <c r="E773" s="98">
        <v>0</v>
      </c>
      <c r="F773" s="97" t="s">
        <v>1321</v>
      </c>
      <c r="G773" s="97" t="s">
        <v>1321</v>
      </c>
    </row>
    <row r="774" spans="1:7" ht="12.75">
      <c r="A774" s="97"/>
      <c r="B774" s="97"/>
      <c r="C774" s="98"/>
      <c r="D774" s="98"/>
      <c r="E774" s="98"/>
      <c r="F774" s="97"/>
      <c r="G774" s="97"/>
    </row>
    <row r="775" spans="1:7" ht="12.75">
      <c r="A775" t="s">
        <v>57</v>
      </c>
      <c r="B775" s="99" t="s">
        <v>58</v>
      </c>
      <c r="C775" s="100">
        <v>0</v>
      </c>
      <c r="E775" s="100">
        <v>0</v>
      </c>
      <c r="F775" t="s">
        <v>1321</v>
      </c>
      <c r="G775" t="s">
        <v>1310</v>
      </c>
    </row>
    <row r="776" spans="1:7" ht="12.75">
      <c r="A776" s="97" t="s">
        <v>61</v>
      </c>
      <c r="B776" s="97" t="s">
        <v>62</v>
      </c>
      <c r="C776" s="98">
        <v>0</v>
      </c>
      <c r="D776" s="98">
        <v>50000</v>
      </c>
      <c r="E776" s="98">
        <v>50000</v>
      </c>
      <c r="F776" s="97" t="s">
        <v>1321</v>
      </c>
      <c r="G776" s="97" t="s">
        <v>457</v>
      </c>
    </row>
    <row r="777" spans="1:7" ht="12.75">
      <c r="A777" s="97" t="s">
        <v>63</v>
      </c>
      <c r="B777" s="97" t="s">
        <v>64</v>
      </c>
      <c r="C777" s="98">
        <v>0</v>
      </c>
      <c r="D777" s="98">
        <v>50000</v>
      </c>
      <c r="E777" s="98">
        <v>50000</v>
      </c>
      <c r="F777" s="97" t="s">
        <v>1321</v>
      </c>
      <c r="G777" s="97" t="s">
        <v>457</v>
      </c>
    </row>
    <row r="778" spans="1:7" ht="11.25" customHeight="1">
      <c r="A778" t="s">
        <v>65</v>
      </c>
      <c r="B778" s="99" t="s">
        <v>64</v>
      </c>
      <c r="C778" s="100">
        <v>0</v>
      </c>
      <c r="E778" s="100">
        <v>50000</v>
      </c>
      <c r="F778" t="s">
        <v>1321</v>
      </c>
      <c r="G778" t="s">
        <v>1310</v>
      </c>
    </row>
    <row r="779" spans="1:7" ht="12.75">
      <c r="A779" s="232" t="s">
        <v>565</v>
      </c>
      <c r="B779" s="232"/>
      <c r="C779" s="233">
        <v>0</v>
      </c>
      <c r="D779" s="233">
        <v>170000</v>
      </c>
      <c r="E779" s="233">
        <v>42732.5</v>
      </c>
      <c r="F779" s="232" t="s">
        <v>1321</v>
      </c>
      <c r="G779" s="232" t="s">
        <v>658</v>
      </c>
    </row>
    <row r="780" spans="1:7" ht="12.75">
      <c r="A780" s="97" t="s">
        <v>15</v>
      </c>
      <c r="B780" s="97" t="s">
        <v>1284</v>
      </c>
      <c r="C780" s="98">
        <v>0</v>
      </c>
      <c r="D780" s="98">
        <v>170000</v>
      </c>
      <c r="E780" s="98">
        <v>42732.5</v>
      </c>
      <c r="F780" s="97" t="s">
        <v>1321</v>
      </c>
      <c r="G780" s="97" t="s">
        <v>658</v>
      </c>
    </row>
    <row r="781" spans="1:7" ht="12.75">
      <c r="A781" s="97" t="s">
        <v>61</v>
      </c>
      <c r="B781" s="97" t="s">
        <v>62</v>
      </c>
      <c r="C781" s="98">
        <v>0</v>
      </c>
      <c r="D781" s="98">
        <v>170000</v>
      </c>
      <c r="E781" s="98">
        <v>42732.5</v>
      </c>
      <c r="F781" s="97" t="s">
        <v>1321</v>
      </c>
      <c r="G781" s="97" t="s">
        <v>658</v>
      </c>
    </row>
    <row r="782" spans="1:7" ht="12.75">
      <c r="A782" s="97" t="s">
        <v>63</v>
      </c>
      <c r="B782" s="97" t="s">
        <v>64</v>
      </c>
      <c r="C782" s="98">
        <v>0</v>
      </c>
      <c r="D782" s="98">
        <v>170000</v>
      </c>
      <c r="E782" s="98">
        <v>42732.5</v>
      </c>
      <c r="F782" s="97" t="s">
        <v>1321</v>
      </c>
      <c r="G782" s="97" t="s">
        <v>658</v>
      </c>
    </row>
    <row r="783" spans="1:7" ht="12.75">
      <c r="A783" t="s">
        <v>65</v>
      </c>
      <c r="B783" s="99" t="s">
        <v>64</v>
      </c>
      <c r="C783" s="100">
        <v>0</v>
      </c>
      <c r="E783" s="100">
        <v>42732.5</v>
      </c>
      <c r="F783" t="s">
        <v>1321</v>
      </c>
      <c r="G783" t="s">
        <v>1310</v>
      </c>
    </row>
    <row r="784" spans="1:7" ht="12.75">
      <c r="A784" s="232" t="s">
        <v>639</v>
      </c>
      <c r="B784" s="232"/>
      <c r="C784" s="233">
        <v>0</v>
      </c>
      <c r="D784" s="233">
        <v>50000</v>
      </c>
      <c r="E784" s="233">
        <v>0</v>
      </c>
      <c r="F784" s="232" t="s">
        <v>1321</v>
      </c>
      <c r="G784" s="232" t="s">
        <v>1321</v>
      </c>
    </row>
    <row r="785" spans="1:7" ht="12.75">
      <c r="A785" s="97" t="s">
        <v>15</v>
      </c>
      <c r="B785" s="97" t="s">
        <v>1284</v>
      </c>
      <c r="C785" s="98">
        <v>0</v>
      </c>
      <c r="D785" s="98">
        <v>50000</v>
      </c>
      <c r="E785" s="98">
        <v>0</v>
      </c>
      <c r="F785" s="97" t="s">
        <v>1321</v>
      </c>
      <c r="G785" s="97" t="s">
        <v>1321</v>
      </c>
    </row>
    <row r="786" spans="1:7" ht="12.75">
      <c r="A786" s="97" t="s">
        <v>61</v>
      </c>
      <c r="B786" s="97" t="s">
        <v>62</v>
      </c>
      <c r="C786" s="98">
        <v>0</v>
      </c>
      <c r="D786" s="98">
        <v>50000</v>
      </c>
      <c r="E786" s="98">
        <v>0</v>
      </c>
      <c r="F786" s="97" t="s">
        <v>1321</v>
      </c>
      <c r="G786" s="97" t="s">
        <v>1321</v>
      </c>
    </row>
    <row r="787" spans="1:7" ht="12.75">
      <c r="A787" s="97" t="s">
        <v>63</v>
      </c>
      <c r="B787" s="97" t="s">
        <v>64</v>
      </c>
      <c r="C787" s="98">
        <v>0</v>
      </c>
      <c r="D787" s="98">
        <v>50000</v>
      </c>
      <c r="E787" s="98">
        <v>0</v>
      </c>
      <c r="F787" s="97" t="s">
        <v>1321</v>
      </c>
      <c r="G787" s="97" t="s">
        <v>1321</v>
      </c>
    </row>
    <row r="788" spans="1:7" ht="12.75">
      <c r="A788" t="s">
        <v>65</v>
      </c>
      <c r="B788" s="99" t="s">
        <v>64</v>
      </c>
      <c r="C788" s="100">
        <v>0</v>
      </c>
      <c r="E788" s="100">
        <v>0</v>
      </c>
      <c r="F788" t="s">
        <v>1321</v>
      </c>
      <c r="G788" t="s">
        <v>1310</v>
      </c>
    </row>
    <row r="789" spans="1:7" ht="12.75">
      <c r="A789" s="226" t="s">
        <v>496</v>
      </c>
      <c r="B789" s="226"/>
      <c r="C789" s="227">
        <v>376289.27</v>
      </c>
      <c r="D789" s="227">
        <v>2117000</v>
      </c>
      <c r="E789" s="227">
        <v>197482.78</v>
      </c>
      <c r="F789" s="226" t="s">
        <v>659</v>
      </c>
      <c r="G789" s="226" t="s">
        <v>660</v>
      </c>
    </row>
    <row r="790" spans="1:7" ht="12.75">
      <c r="A790" s="228" t="s">
        <v>497</v>
      </c>
      <c r="B790" s="228"/>
      <c r="C790" s="229">
        <v>376289.27</v>
      </c>
      <c r="D790" s="229">
        <v>2117000</v>
      </c>
      <c r="E790" s="229">
        <v>197482.78</v>
      </c>
      <c r="F790" s="228" t="s">
        <v>659</v>
      </c>
      <c r="G790" s="228" t="s">
        <v>660</v>
      </c>
    </row>
    <row r="791" spans="1:7" ht="12.75">
      <c r="A791" s="230" t="s">
        <v>498</v>
      </c>
      <c r="B791" s="230"/>
      <c r="C791" s="231">
        <v>62606.67</v>
      </c>
      <c r="D791" s="231">
        <v>185000</v>
      </c>
      <c r="E791" s="231">
        <v>19582.9</v>
      </c>
      <c r="F791" s="230" t="s">
        <v>661</v>
      </c>
      <c r="G791" s="230" t="s">
        <v>662</v>
      </c>
    </row>
    <row r="792" spans="1:7" ht="12.75">
      <c r="A792" s="232" t="s">
        <v>565</v>
      </c>
      <c r="B792" s="232"/>
      <c r="C792" s="233">
        <v>62606.67</v>
      </c>
      <c r="D792" s="233">
        <v>185000</v>
      </c>
      <c r="E792" s="233">
        <v>19582.9</v>
      </c>
      <c r="F792" s="232" t="s">
        <v>661</v>
      </c>
      <c r="G792" s="232" t="s">
        <v>662</v>
      </c>
    </row>
    <row r="793" spans="1:7" ht="12.75">
      <c r="A793" s="97" t="s">
        <v>1450</v>
      </c>
      <c r="B793" s="97" t="s">
        <v>1283</v>
      </c>
      <c r="C793" s="98">
        <v>62606.67</v>
      </c>
      <c r="D793" s="98">
        <v>185000</v>
      </c>
      <c r="E793" s="98">
        <v>19582.9</v>
      </c>
      <c r="F793" s="97" t="s">
        <v>661</v>
      </c>
      <c r="G793" s="97" t="s">
        <v>662</v>
      </c>
    </row>
    <row r="794" spans="1:7" ht="12.75">
      <c r="A794" s="97" t="s">
        <v>1466</v>
      </c>
      <c r="B794" s="97" t="s">
        <v>1467</v>
      </c>
      <c r="C794" s="98">
        <v>62606.67</v>
      </c>
      <c r="D794" s="98">
        <v>185000</v>
      </c>
      <c r="E794" s="98">
        <v>19582.9</v>
      </c>
      <c r="F794" s="97" t="s">
        <v>661</v>
      </c>
      <c r="G794" s="97" t="s">
        <v>662</v>
      </c>
    </row>
    <row r="795" spans="1:7" ht="12.75">
      <c r="A795" s="97" t="s">
        <v>1476</v>
      </c>
      <c r="B795" s="97" t="s">
        <v>1477</v>
      </c>
      <c r="C795" s="98">
        <v>52794.17</v>
      </c>
      <c r="D795" s="98">
        <v>160000</v>
      </c>
      <c r="E795" s="98">
        <v>19582.9</v>
      </c>
      <c r="F795" s="97" t="s">
        <v>663</v>
      </c>
      <c r="G795" s="97" t="s">
        <v>664</v>
      </c>
    </row>
    <row r="796" spans="1:7" ht="12.75">
      <c r="A796" t="s">
        <v>1484</v>
      </c>
      <c r="B796" s="99" t="s">
        <v>1485</v>
      </c>
      <c r="C796" s="100">
        <v>52794.17</v>
      </c>
      <c r="E796" s="100">
        <v>19582.9</v>
      </c>
      <c r="F796" t="s">
        <v>663</v>
      </c>
      <c r="G796" t="s">
        <v>1310</v>
      </c>
    </row>
    <row r="797" spans="1:7" ht="12.75">
      <c r="A797" s="97" t="s">
        <v>1491</v>
      </c>
      <c r="B797" s="97" t="s">
        <v>1492</v>
      </c>
      <c r="C797" s="98">
        <v>9812.5</v>
      </c>
      <c r="D797" s="98">
        <v>25000</v>
      </c>
      <c r="E797" s="98">
        <v>0</v>
      </c>
      <c r="F797" s="97" t="s">
        <v>1321</v>
      </c>
      <c r="G797" s="97" t="s">
        <v>1321</v>
      </c>
    </row>
    <row r="798" spans="1:7" ht="12.75">
      <c r="A798" t="s">
        <v>1495</v>
      </c>
      <c r="B798" s="99" t="s">
        <v>1496</v>
      </c>
      <c r="C798" s="100">
        <v>9812.5</v>
      </c>
      <c r="E798" s="100">
        <v>0</v>
      </c>
      <c r="F798" t="s">
        <v>1321</v>
      </c>
      <c r="G798" t="s">
        <v>1310</v>
      </c>
    </row>
    <row r="799" spans="1:7" ht="12.75">
      <c r="A799" s="230" t="s">
        <v>499</v>
      </c>
      <c r="B799" s="230"/>
      <c r="C799" s="231">
        <v>20000</v>
      </c>
      <c r="D799" s="231">
        <v>118000</v>
      </c>
      <c r="E799" s="231">
        <v>0</v>
      </c>
      <c r="F799" s="230" t="s">
        <v>1321</v>
      </c>
      <c r="G799" s="230" t="s">
        <v>1321</v>
      </c>
    </row>
    <row r="800" spans="1:7" ht="12.75">
      <c r="A800" s="232" t="s">
        <v>565</v>
      </c>
      <c r="B800" s="232"/>
      <c r="C800" s="233">
        <v>20000</v>
      </c>
      <c r="D800" s="233">
        <v>118000</v>
      </c>
      <c r="E800" s="233">
        <v>0</v>
      </c>
      <c r="F800" s="232" t="s">
        <v>1321</v>
      </c>
      <c r="G800" s="232" t="s">
        <v>1321</v>
      </c>
    </row>
    <row r="801" spans="1:7" ht="12.75">
      <c r="A801" s="97" t="s">
        <v>1450</v>
      </c>
      <c r="B801" s="97" t="s">
        <v>1283</v>
      </c>
      <c r="C801" s="98">
        <v>20000</v>
      </c>
      <c r="D801" s="98">
        <v>118000</v>
      </c>
      <c r="E801" s="98">
        <v>0</v>
      </c>
      <c r="F801" s="97" t="s">
        <v>1321</v>
      </c>
      <c r="G801" s="97" t="s">
        <v>1321</v>
      </c>
    </row>
    <row r="802" spans="1:7" ht="12.75">
      <c r="A802" s="97" t="s">
        <v>1466</v>
      </c>
      <c r="B802" s="97" t="s">
        <v>1467</v>
      </c>
      <c r="C802" s="98">
        <v>20000</v>
      </c>
      <c r="D802" s="98">
        <v>118000</v>
      </c>
      <c r="E802" s="98">
        <v>0</v>
      </c>
      <c r="F802" s="97" t="s">
        <v>1321</v>
      </c>
      <c r="G802" s="97" t="s">
        <v>1321</v>
      </c>
    </row>
    <row r="803" spans="1:7" ht="12.75">
      <c r="A803" s="97" t="s">
        <v>1476</v>
      </c>
      <c r="B803" s="97" t="s">
        <v>1477</v>
      </c>
      <c r="C803" s="98">
        <v>0</v>
      </c>
      <c r="D803" s="98">
        <v>88000</v>
      </c>
      <c r="E803" s="98">
        <v>0</v>
      </c>
      <c r="F803" s="97" t="s">
        <v>1321</v>
      </c>
      <c r="G803" s="97" t="s">
        <v>1321</v>
      </c>
    </row>
    <row r="804" spans="1:7" ht="12.75">
      <c r="A804" t="s">
        <v>1484</v>
      </c>
      <c r="B804" s="99" t="s">
        <v>1485</v>
      </c>
      <c r="C804" s="100">
        <v>0</v>
      </c>
      <c r="E804" s="100">
        <v>0</v>
      </c>
      <c r="F804" t="s">
        <v>1321</v>
      </c>
      <c r="G804" t="s">
        <v>1310</v>
      </c>
    </row>
    <row r="805" spans="1:7" ht="12.75">
      <c r="A805" s="97" t="s">
        <v>1491</v>
      </c>
      <c r="B805" s="97" t="s">
        <v>1492</v>
      </c>
      <c r="C805" s="98">
        <v>20000</v>
      </c>
      <c r="D805" s="98">
        <v>30000</v>
      </c>
      <c r="E805" s="98">
        <v>0</v>
      </c>
      <c r="F805" s="97" t="s">
        <v>1321</v>
      </c>
      <c r="G805" s="97" t="s">
        <v>1321</v>
      </c>
    </row>
    <row r="806" spans="1:7" ht="12.75">
      <c r="A806" t="s">
        <v>1495</v>
      </c>
      <c r="B806" s="99" t="s">
        <v>1496</v>
      </c>
      <c r="C806" s="100">
        <v>20000</v>
      </c>
      <c r="E806" s="100">
        <v>0</v>
      </c>
      <c r="F806" t="s">
        <v>1321</v>
      </c>
      <c r="G806" t="s">
        <v>1310</v>
      </c>
    </row>
    <row r="807" spans="2:7" ht="12.75">
      <c r="B807" s="99"/>
      <c r="C807" s="100"/>
      <c r="E807" s="100"/>
      <c r="F807"/>
      <c r="G807"/>
    </row>
    <row r="808" spans="2:7" ht="12.75">
      <c r="B808" s="99"/>
      <c r="C808" s="100"/>
      <c r="E808" s="100"/>
      <c r="F808"/>
      <c r="G808"/>
    </row>
    <row r="809" spans="1:7" ht="24">
      <c r="A809" s="33" t="s">
        <v>1294</v>
      </c>
      <c r="B809" s="33" t="s">
        <v>1295</v>
      </c>
      <c r="C809" s="33" t="s">
        <v>337</v>
      </c>
      <c r="D809" s="33" t="s">
        <v>338</v>
      </c>
      <c r="E809" s="33" t="s">
        <v>339</v>
      </c>
      <c r="F809" s="145" t="s">
        <v>1300</v>
      </c>
      <c r="G809" s="145" t="s">
        <v>1301</v>
      </c>
    </row>
    <row r="810" spans="1:7" ht="12.75">
      <c r="A810" s="230" t="s">
        <v>501</v>
      </c>
      <c r="B810" s="230"/>
      <c r="C810" s="231">
        <v>54779.09</v>
      </c>
      <c r="D810" s="231">
        <v>130000</v>
      </c>
      <c r="E810" s="231">
        <v>2387.24</v>
      </c>
      <c r="F810" s="230" t="s">
        <v>665</v>
      </c>
      <c r="G810" s="230" t="s">
        <v>666</v>
      </c>
    </row>
    <row r="811" spans="1:7" ht="12.75">
      <c r="A811" s="232" t="s">
        <v>565</v>
      </c>
      <c r="B811" s="232"/>
      <c r="C811" s="233">
        <v>54779.09</v>
      </c>
      <c r="D811" s="233">
        <v>130000</v>
      </c>
      <c r="E811" s="233">
        <v>2387.24</v>
      </c>
      <c r="F811" s="232" t="s">
        <v>665</v>
      </c>
      <c r="G811" s="232" t="s">
        <v>666</v>
      </c>
    </row>
    <row r="812" spans="1:7" ht="12.75">
      <c r="A812" s="97" t="s">
        <v>1450</v>
      </c>
      <c r="B812" s="97" t="s">
        <v>1283</v>
      </c>
      <c r="C812" s="98">
        <v>54779.09</v>
      </c>
      <c r="D812" s="98">
        <v>130000</v>
      </c>
      <c r="E812" s="98">
        <v>2387.24</v>
      </c>
      <c r="F812" s="97" t="s">
        <v>665</v>
      </c>
      <c r="G812" s="97" t="s">
        <v>666</v>
      </c>
    </row>
    <row r="813" spans="1:7" ht="12.75">
      <c r="A813" s="97" t="s">
        <v>1466</v>
      </c>
      <c r="B813" s="97" t="s">
        <v>1467</v>
      </c>
      <c r="C813" s="98">
        <v>54779.09</v>
      </c>
      <c r="D813" s="98">
        <v>130000</v>
      </c>
      <c r="E813" s="98">
        <v>2387.24</v>
      </c>
      <c r="F813" s="97" t="s">
        <v>665</v>
      </c>
      <c r="G813" s="97" t="s">
        <v>666</v>
      </c>
    </row>
    <row r="814" spans="1:7" ht="12.75">
      <c r="A814" s="97" t="s">
        <v>1476</v>
      </c>
      <c r="B814" s="97" t="s">
        <v>1477</v>
      </c>
      <c r="C814" s="98">
        <v>5129.09</v>
      </c>
      <c r="D814" s="98">
        <v>70000</v>
      </c>
      <c r="E814" s="98">
        <v>2387.24</v>
      </c>
      <c r="F814" s="97" t="s">
        <v>667</v>
      </c>
      <c r="G814" s="97" t="s">
        <v>1220</v>
      </c>
    </row>
    <row r="815" spans="1:7" ht="12.75">
      <c r="A815" t="s">
        <v>1484</v>
      </c>
      <c r="B815" s="99" t="s">
        <v>1485</v>
      </c>
      <c r="C815" s="100">
        <v>5129.09</v>
      </c>
      <c r="E815" s="100">
        <v>2387.24</v>
      </c>
      <c r="F815" t="s">
        <v>667</v>
      </c>
      <c r="G815" t="s">
        <v>1310</v>
      </c>
    </row>
    <row r="816" spans="1:7" ht="12.75">
      <c r="A816" s="97" t="s">
        <v>1491</v>
      </c>
      <c r="B816" s="97" t="s">
        <v>1492</v>
      </c>
      <c r="C816" s="98">
        <v>49650</v>
      </c>
      <c r="D816" s="98">
        <v>60000</v>
      </c>
      <c r="E816" s="98">
        <v>0</v>
      </c>
      <c r="F816" s="97" t="s">
        <v>1321</v>
      </c>
      <c r="G816" s="97" t="s">
        <v>1321</v>
      </c>
    </row>
    <row r="817" spans="1:7" ht="12.75">
      <c r="A817" t="s">
        <v>1495</v>
      </c>
      <c r="B817" s="99" t="s">
        <v>1496</v>
      </c>
      <c r="C817" s="100">
        <v>49650</v>
      </c>
      <c r="E817" s="100">
        <v>0</v>
      </c>
      <c r="F817" t="s">
        <v>1321</v>
      </c>
      <c r="G817" t="s">
        <v>1310</v>
      </c>
    </row>
    <row r="818" spans="1:7" ht="12.75">
      <c r="A818" s="230" t="s">
        <v>502</v>
      </c>
      <c r="B818" s="230"/>
      <c r="C818" s="231">
        <v>51148.15</v>
      </c>
      <c r="D818" s="231">
        <v>60000</v>
      </c>
      <c r="E818" s="231">
        <v>23646.08</v>
      </c>
      <c r="F818" s="230" t="s">
        <v>1114</v>
      </c>
      <c r="G818" s="230" t="s">
        <v>668</v>
      </c>
    </row>
    <row r="819" spans="1:7" ht="12.75">
      <c r="A819" s="232" t="s">
        <v>565</v>
      </c>
      <c r="B819" s="232"/>
      <c r="C819" s="233">
        <v>51148.15</v>
      </c>
      <c r="D819" s="233">
        <v>60000</v>
      </c>
      <c r="E819" s="233">
        <v>23646.08</v>
      </c>
      <c r="F819" s="232" t="s">
        <v>1114</v>
      </c>
      <c r="G819" s="232" t="s">
        <v>668</v>
      </c>
    </row>
    <row r="820" spans="1:7" ht="12.75">
      <c r="A820" s="97" t="s">
        <v>1450</v>
      </c>
      <c r="B820" s="97" t="s">
        <v>1283</v>
      </c>
      <c r="C820" s="98">
        <v>51148.15</v>
      </c>
      <c r="D820" s="98">
        <v>60000</v>
      </c>
      <c r="E820" s="98">
        <v>23646.08</v>
      </c>
      <c r="F820" s="97" t="s">
        <v>1114</v>
      </c>
      <c r="G820" s="97" t="s">
        <v>668</v>
      </c>
    </row>
    <row r="821" spans="1:7" ht="12.75">
      <c r="A821" s="97" t="s">
        <v>1466</v>
      </c>
      <c r="B821" s="97" t="s">
        <v>1467</v>
      </c>
      <c r="C821" s="98">
        <v>51148.15</v>
      </c>
      <c r="D821" s="98">
        <v>60000</v>
      </c>
      <c r="E821" s="98">
        <v>23646.08</v>
      </c>
      <c r="F821" s="97" t="s">
        <v>1114</v>
      </c>
      <c r="G821" s="97" t="s">
        <v>668</v>
      </c>
    </row>
    <row r="822" spans="1:7" ht="12.75">
      <c r="A822" s="97" t="s">
        <v>1476</v>
      </c>
      <c r="B822" s="97" t="s">
        <v>1477</v>
      </c>
      <c r="C822" s="98">
        <v>41210.65</v>
      </c>
      <c r="D822" s="98">
        <v>50000</v>
      </c>
      <c r="E822" s="98">
        <v>23646.08</v>
      </c>
      <c r="F822" s="97" t="s">
        <v>669</v>
      </c>
      <c r="G822" s="97" t="s">
        <v>670</v>
      </c>
    </row>
    <row r="823" spans="1:7" ht="10.5" customHeight="1">
      <c r="A823" t="s">
        <v>1484</v>
      </c>
      <c r="B823" s="99" t="s">
        <v>1485</v>
      </c>
      <c r="C823" s="100">
        <v>41210.65</v>
      </c>
      <c r="E823" s="100">
        <v>23646.08</v>
      </c>
      <c r="F823" t="s">
        <v>669</v>
      </c>
      <c r="G823" t="s">
        <v>1310</v>
      </c>
    </row>
    <row r="824" spans="1:7" ht="12.75">
      <c r="A824" s="97" t="s">
        <v>1491</v>
      </c>
      <c r="B824" s="97" t="s">
        <v>1492</v>
      </c>
      <c r="C824" s="98">
        <v>9937.5</v>
      </c>
      <c r="D824" s="98">
        <v>10000</v>
      </c>
      <c r="E824" s="98">
        <v>0</v>
      </c>
      <c r="F824" s="97" t="s">
        <v>1321</v>
      </c>
      <c r="G824" s="97" t="s">
        <v>1321</v>
      </c>
    </row>
    <row r="825" spans="1:7" ht="12.75">
      <c r="A825" t="s">
        <v>1495</v>
      </c>
      <c r="B825" s="99" t="s">
        <v>1496</v>
      </c>
      <c r="C825" s="100">
        <v>9937.5</v>
      </c>
      <c r="E825" s="100">
        <v>0</v>
      </c>
      <c r="F825" t="s">
        <v>1321</v>
      </c>
      <c r="G825" t="s">
        <v>1310</v>
      </c>
    </row>
    <row r="826" spans="1:7" ht="12.75">
      <c r="A826" s="230" t="s">
        <v>503</v>
      </c>
      <c r="B826" s="230"/>
      <c r="C826" s="231">
        <v>34657.25</v>
      </c>
      <c r="D826" s="231">
        <v>78000</v>
      </c>
      <c r="E826" s="231">
        <v>26677.68</v>
      </c>
      <c r="F826" s="230" t="s">
        <v>671</v>
      </c>
      <c r="G826" s="230" t="s">
        <v>672</v>
      </c>
    </row>
    <row r="827" spans="1:7" ht="12.75">
      <c r="A827" s="232" t="s">
        <v>565</v>
      </c>
      <c r="B827" s="232"/>
      <c r="C827" s="233">
        <v>34657.25</v>
      </c>
      <c r="D827" s="233">
        <v>78000</v>
      </c>
      <c r="E827" s="233">
        <v>26677.68</v>
      </c>
      <c r="F827" s="232" t="s">
        <v>671</v>
      </c>
      <c r="G827" s="232" t="s">
        <v>672</v>
      </c>
    </row>
    <row r="828" spans="1:7" ht="12.75">
      <c r="A828" s="97" t="s">
        <v>1450</v>
      </c>
      <c r="B828" s="97" t="s">
        <v>1283</v>
      </c>
      <c r="C828" s="98">
        <v>34657.25</v>
      </c>
      <c r="D828" s="98">
        <v>78000</v>
      </c>
      <c r="E828" s="98">
        <v>26677.68</v>
      </c>
      <c r="F828" s="97" t="s">
        <v>671</v>
      </c>
      <c r="G828" s="97" t="s">
        <v>672</v>
      </c>
    </row>
    <row r="829" spans="1:7" ht="12.75">
      <c r="A829" s="97" t="s">
        <v>1466</v>
      </c>
      <c r="B829" s="97" t="s">
        <v>1467</v>
      </c>
      <c r="C829" s="98">
        <v>34657.25</v>
      </c>
      <c r="D829" s="98">
        <v>78000</v>
      </c>
      <c r="E829" s="98">
        <v>26677.68</v>
      </c>
      <c r="F829" s="97" t="s">
        <v>671</v>
      </c>
      <c r="G829" s="97" t="s">
        <v>672</v>
      </c>
    </row>
    <row r="830" spans="1:7" ht="12.75">
      <c r="A830" s="97" t="s">
        <v>1476</v>
      </c>
      <c r="B830" s="97" t="s">
        <v>1477</v>
      </c>
      <c r="C830" s="98">
        <v>24657.25</v>
      </c>
      <c r="D830" s="98">
        <v>58000</v>
      </c>
      <c r="E830" s="98">
        <v>26677.68</v>
      </c>
      <c r="F830" s="97" t="s">
        <v>673</v>
      </c>
      <c r="G830" s="97" t="s">
        <v>674</v>
      </c>
    </row>
    <row r="831" spans="1:7" ht="12.75">
      <c r="A831" t="s">
        <v>1484</v>
      </c>
      <c r="B831" s="99" t="s">
        <v>1485</v>
      </c>
      <c r="C831" s="100">
        <v>24657.25</v>
      </c>
      <c r="E831" s="100">
        <v>26677.68</v>
      </c>
      <c r="F831" t="s">
        <v>673</v>
      </c>
      <c r="G831" t="s">
        <v>1310</v>
      </c>
    </row>
    <row r="832" spans="1:7" ht="12.75">
      <c r="A832" s="97" t="s">
        <v>1491</v>
      </c>
      <c r="B832" s="97" t="s">
        <v>1492</v>
      </c>
      <c r="C832" s="98">
        <v>10000</v>
      </c>
      <c r="D832" s="98">
        <v>20000</v>
      </c>
      <c r="E832" s="98">
        <v>0</v>
      </c>
      <c r="F832" s="97" t="s">
        <v>1321</v>
      </c>
      <c r="G832" s="97" t="s">
        <v>1321</v>
      </c>
    </row>
    <row r="833" spans="1:7" ht="12.75">
      <c r="A833" t="s">
        <v>1495</v>
      </c>
      <c r="B833" s="99" t="s">
        <v>1496</v>
      </c>
      <c r="C833" s="100">
        <v>10000</v>
      </c>
      <c r="E833" s="100">
        <v>0</v>
      </c>
      <c r="F833" t="s">
        <v>1321</v>
      </c>
      <c r="G833" t="s">
        <v>1310</v>
      </c>
    </row>
    <row r="834" spans="1:7" ht="12.75">
      <c r="A834" s="230" t="s">
        <v>505</v>
      </c>
      <c r="B834" s="230"/>
      <c r="C834" s="231">
        <v>32577.48</v>
      </c>
      <c r="D834" s="231">
        <v>45000</v>
      </c>
      <c r="E834" s="231">
        <v>14417</v>
      </c>
      <c r="F834" s="230" t="s">
        <v>675</v>
      </c>
      <c r="G834" s="230" t="s">
        <v>676</v>
      </c>
    </row>
    <row r="835" spans="1:7" ht="12.75">
      <c r="A835" s="232" t="s">
        <v>565</v>
      </c>
      <c r="B835" s="232"/>
      <c r="C835" s="233">
        <v>32577.48</v>
      </c>
      <c r="D835" s="233">
        <v>45000</v>
      </c>
      <c r="E835" s="233">
        <v>14417</v>
      </c>
      <c r="F835" s="232" t="s">
        <v>675</v>
      </c>
      <c r="G835" s="232" t="s">
        <v>676</v>
      </c>
    </row>
    <row r="836" spans="1:7" ht="12.75">
      <c r="A836" s="97" t="s">
        <v>1450</v>
      </c>
      <c r="B836" s="97" t="s">
        <v>1283</v>
      </c>
      <c r="C836" s="98">
        <v>32577.48</v>
      </c>
      <c r="D836" s="98">
        <v>45000</v>
      </c>
      <c r="E836" s="98">
        <v>14417</v>
      </c>
      <c r="F836" s="97" t="s">
        <v>675</v>
      </c>
      <c r="G836" s="97" t="s">
        <v>676</v>
      </c>
    </row>
    <row r="837" spans="1:7" ht="12.75">
      <c r="A837" s="97" t="s">
        <v>1466</v>
      </c>
      <c r="B837" s="97" t="s">
        <v>1467</v>
      </c>
      <c r="C837" s="98">
        <v>32577.48</v>
      </c>
      <c r="D837" s="98">
        <v>45000</v>
      </c>
      <c r="E837" s="98">
        <v>14417</v>
      </c>
      <c r="F837" s="97" t="s">
        <v>675</v>
      </c>
      <c r="G837" s="97" t="s">
        <v>676</v>
      </c>
    </row>
    <row r="838" spans="1:7" ht="12.75">
      <c r="A838" s="97" t="s">
        <v>1476</v>
      </c>
      <c r="B838" s="97" t="s">
        <v>1477</v>
      </c>
      <c r="C838" s="98">
        <v>17577.48</v>
      </c>
      <c r="D838" s="98">
        <v>30000</v>
      </c>
      <c r="E838" s="98">
        <v>14417</v>
      </c>
      <c r="F838" s="97" t="s">
        <v>677</v>
      </c>
      <c r="G838" s="97" t="s">
        <v>678</v>
      </c>
    </row>
    <row r="839" spans="1:7" ht="12.75">
      <c r="A839" t="s">
        <v>1484</v>
      </c>
      <c r="B839" s="99" t="s">
        <v>1485</v>
      </c>
      <c r="C839" s="100">
        <v>17577.48</v>
      </c>
      <c r="E839" s="100">
        <v>14417</v>
      </c>
      <c r="F839" t="s">
        <v>677</v>
      </c>
      <c r="G839" t="s">
        <v>1310</v>
      </c>
    </row>
    <row r="840" spans="1:7" ht="12.75">
      <c r="A840" s="97" t="s">
        <v>1491</v>
      </c>
      <c r="B840" s="97" t="s">
        <v>1492</v>
      </c>
      <c r="C840" s="98">
        <v>15000</v>
      </c>
      <c r="D840" s="98">
        <v>15000</v>
      </c>
      <c r="E840" s="98">
        <v>0</v>
      </c>
      <c r="F840" s="97" t="s">
        <v>1321</v>
      </c>
      <c r="G840" s="97" t="s">
        <v>1321</v>
      </c>
    </row>
    <row r="841" spans="1:7" ht="12.75">
      <c r="A841" t="s">
        <v>1495</v>
      </c>
      <c r="B841" s="99" t="s">
        <v>1496</v>
      </c>
      <c r="C841" s="100">
        <v>15000</v>
      </c>
      <c r="E841" s="100">
        <v>0</v>
      </c>
      <c r="F841" t="s">
        <v>1321</v>
      </c>
      <c r="G841" t="s">
        <v>1310</v>
      </c>
    </row>
    <row r="842" spans="1:7" ht="12.75">
      <c r="A842" s="230" t="s">
        <v>506</v>
      </c>
      <c r="B842" s="230"/>
      <c r="C842" s="231">
        <v>2125</v>
      </c>
      <c r="D842" s="231">
        <v>24000</v>
      </c>
      <c r="E842" s="231">
        <v>0</v>
      </c>
      <c r="F842" s="230" t="s">
        <v>1321</v>
      </c>
      <c r="G842" s="230" t="s">
        <v>1321</v>
      </c>
    </row>
    <row r="843" spans="1:7" ht="12.75">
      <c r="A843" s="232" t="s">
        <v>565</v>
      </c>
      <c r="B843" s="232"/>
      <c r="C843" s="233">
        <v>2125</v>
      </c>
      <c r="D843" s="233">
        <v>24000</v>
      </c>
      <c r="E843" s="233">
        <v>0</v>
      </c>
      <c r="F843" s="232" t="s">
        <v>1321</v>
      </c>
      <c r="G843" s="232" t="s">
        <v>1321</v>
      </c>
    </row>
    <row r="844" spans="1:7" ht="12.75">
      <c r="A844" s="97" t="s">
        <v>1450</v>
      </c>
      <c r="B844" s="97" t="s">
        <v>1283</v>
      </c>
      <c r="C844" s="98">
        <v>2125</v>
      </c>
      <c r="D844" s="98">
        <v>24000</v>
      </c>
      <c r="E844" s="98">
        <v>0</v>
      </c>
      <c r="F844" s="97" t="s">
        <v>1321</v>
      </c>
      <c r="G844" s="97" t="s">
        <v>1321</v>
      </c>
    </row>
    <row r="845" spans="1:7" ht="12.75">
      <c r="A845" s="97" t="s">
        <v>1466</v>
      </c>
      <c r="B845" s="97" t="s">
        <v>1467</v>
      </c>
      <c r="C845" s="98">
        <v>2125</v>
      </c>
      <c r="D845" s="98">
        <v>24000</v>
      </c>
      <c r="E845" s="98">
        <v>0</v>
      </c>
      <c r="F845" s="97" t="s">
        <v>1321</v>
      </c>
      <c r="G845" s="97" t="s">
        <v>1321</v>
      </c>
    </row>
    <row r="846" spans="1:7" ht="12.75">
      <c r="A846" s="97" t="s">
        <v>1476</v>
      </c>
      <c r="B846" s="97" t="s">
        <v>1477</v>
      </c>
      <c r="C846" s="98">
        <v>2125</v>
      </c>
      <c r="D846" s="98">
        <v>24000</v>
      </c>
      <c r="E846" s="98">
        <v>0</v>
      </c>
      <c r="F846" s="97" t="s">
        <v>1321</v>
      </c>
      <c r="G846" s="97" t="s">
        <v>1321</v>
      </c>
    </row>
    <row r="847" spans="1:7" ht="12.75">
      <c r="A847" t="s">
        <v>1484</v>
      </c>
      <c r="B847" s="99" t="s">
        <v>1485</v>
      </c>
      <c r="C847" s="100">
        <v>2125</v>
      </c>
      <c r="E847" s="100">
        <v>0</v>
      </c>
      <c r="F847" t="s">
        <v>1321</v>
      </c>
      <c r="G847" t="s">
        <v>1310</v>
      </c>
    </row>
    <row r="848" spans="2:7" ht="12.75">
      <c r="B848" s="99"/>
      <c r="C848" s="100"/>
      <c r="E848" s="100"/>
      <c r="F848"/>
      <c r="G848"/>
    </row>
    <row r="849" spans="2:7" ht="12.75">
      <c r="B849" s="99"/>
      <c r="C849" s="100"/>
      <c r="E849" s="100"/>
      <c r="F849"/>
      <c r="G849"/>
    </row>
    <row r="850" spans="2:7" ht="12.75">
      <c r="B850" s="99"/>
      <c r="C850" s="100"/>
      <c r="E850" s="100"/>
      <c r="F850"/>
      <c r="G850"/>
    </row>
    <row r="851" spans="1:7" ht="24">
      <c r="A851" s="33" t="s">
        <v>1294</v>
      </c>
      <c r="B851" s="33" t="s">
        <v>1295</v>
      </c>
      <c r="C851" s="33" t="s">
        <v>337</v>
      </c>
      <c r="D851" s="33" t="s">
        <v>338</v>
      </c>
      <c r="E851" s="33" t="s">
        <v>339</v>
      </c>
      <c r="F851" s="145" t="s">
        <v>1300</v>
      </c>
      <c r="G851" s="145" t="s">
        <v>1301</v>
      </c>
    </row>
    <row r="852" spans="1:7" ht="12.75">
      <c r="A852" s="230" t="s">
        <v>507</v>
      </c>
      <c r="B852" s="230"/>
      <c r="C852" s="231">
        <v>7742.5</v>
      </c>
      <c r="D852" s="231">
        <v>266000</v>
      </c>
      <c r="E852" s="231">
        <v>19356.25</v>
      </c>
      <c r="F852" s="230" t="s">
        <v>679</v>
      </c>
      <c r="G852" s="230" t="s">
        <v>680</v>
      </c>
    </row>
    <row r="853" spans="1:7" ht="12.75">
      <c r="A853" s="232" t="s">
        <v>565</v>
      </c>
      <c r="B853" s="232"/>
      <c r="C853" s="233">
        <v>7742.5</v>
      </c>
      <c r="D853" s="233">
        <v>266000</v>
      </c>
      <c r="E853" s="233">
        <v>19356.25</v>
      </c>
      <c r="F853" s="232" t="s">
        <v>679</v>
      </c>
      <c r="G853" s="232" t="s">
        <v>680</v>
      </c>
    </row>
    <row r="854" spans="1:7" ht="12.75">
      <c r="A854" s="97" t="s">
        <v>15</v>
      </c>
      <c r="B854" s="97" t="s">
        <v>1284</v>
      </c>
      <c r="C854" s="98">
        <v>7742.5</v>
      </c>
      <c r="D854" s="98">
        <v>266000</v>
      </c>
      <c r="E854" s="98">
        <v>19356.25</v>
      </c>
      <c r="F854" s="97" t="s">
        <v>679</v>
      </c>
      <c r="G854" s="97" t="s">
        <v>680</v>
      </c>
    </row>
    <row r="855" spans="1:7" ht="12.75">
      <c r="A855" s="97" t="s">
        <v>25</v>
      </c>
      <c r="B855" s="97" t="s">
        <v>26</v>
      </c>
      <c r="C855" s="98">
        <v>7742.5</v>
      </c>
      <c r="D855" s="98">
        <v>266000</v>
      </c>
      <c r="E855" s="98">
        <v>19356.25</v>
      </c>
      <c r="F855" s="97" t="s">
        <v>679</v>
      </c>
      <c r="G855" s="97" t="s">
        <v>680</v>
      </c>
    </row>
    <row r="856" spans="1:7" ht="12.75">
      <c r="A856" s="97" t="s">
        <v>27</v>
      </c>
      <c r="B856" s="97" t="s">
        <v>28</v>
      </c>
      <c r="C856" s="98">
        <v>7742.5</v>
      </c>
      <c r="D856" s="98">
        <v>266000</v>
      </c>
      <c r="E856" s="98">
        <v>19356.25</v>
      </c>
      <c r="F856" s="97" t="s">
        <v>679</v>
      </c>
      <c r="G856" s="97" t="s">
        <v>680</v>
      </c>
    </row>
    <row r="857" spans="1:7" ht="12.75">
      <c r="A857" t="s">
        <v>31</v>
      </c>
      <c r="B857" s="99" t="s">
        <v>32</v>
      </c>
      <c r="C857" s="100">
        <v>0</v>
      </c>
      <c r="E857" s="100">
        <v>0</v>
      </c>
      <c r="F857" t="s">
        <v>1321</v>
      </c>
      <c r="G857" t="s">
        <v>1310</v>
      </c>
    </row>
    <row r="858" spans="1:7" ht="12.75">
      <c r="A858" t="s">
        <v>33</v>
      </c>
      <c r="B858" s="99" t="s">
        <v>34</v>
      </c>
      <c r="C858" s="100">
        <v>7742.5</v>
      </c>
      <c r="E858" s="100">
        <v>19356.25</v>
      </c>
      <c r="F858" t="s">
        <v>679</v>
      </c>
      <c r="G858" t="s">
        <v>1310</v>
      </c>
    </row>
    <row r="859" spans="1:7" ht="12.75">
      <c r="A859" s="230" t="s">
        <v>508</v>
      </c>
      <c r="B859" s="230"/>
      <c r="C859" s="231">
        <v>0</v>
      </c>
      <c r="D859" s="231">
        <v>270000</v>
      </c>
      <c r="E859" s="231">
        <v>30236.88</v>
      </c>
      <c r="F859" s="230" t="s">
        <v>1321</v>
      </c>
      <c r="G859" s="230" t="s">
        <v>681</v>
      </c>
    </row>
    <row r="860" spans="1:7" ht="12.75">
      <c r="A860" s="232" t="s">
        <v>565</v>
      </c>
      <c r="B860" s="232"/>
      <c r="C860" s="233">
        <v>0</v>
      </c>
      <c r="D860" s="233">
        <v>270000</v>
      </c>
      <c r="E860" s="233">
        <v>30236.88</v>
      </c>
      <c r="F860" s="232" t="s">
        <v>1321</v>
      </c>
      <c r="G860" s="232" t="s">
        <v>681</v>
      </c>
    </row>
    <row r="861" spans="1:7" ht="12.75">
      <c r="A861" s="97" t="s">
        <v>15</v>
      </c>
      <c r="B861" s="97" t="s">
        <v>1284</v>
      </c>
      <c r="C861" s="98">
        <v>0</v>
      </c>
      <c r="D861" s="98">
        <v>270000</v>
      </c>
      <c r="E861" s="98">
        <v>30236.88</v>
      </c>
      <c r="F861" s="97" t="s">
        <v>1321</v>
      </c>
      <c r="G861" s="97" t="s">
        <v>681</v>
      </c>
    </row>
    <row r="862" spans="1:7" ht="12.75">
      <c r="A862" s="97" t="s">
        <v>25</v>
      </c>
      <c r="B862" s="97" t="s">
        <v>26</v>
      </c>
      <c r="C862" s="98">
        <v>0</v>
      </c>
      <c r="D862" s="98">
        <v>270000</v>
      </c>
      <c r="E862" s="98">
        <v>30236.88</v>
      </c>
      <c r="F862" s="97" t="s">
        <v>1321</v>
      </c>
      <c r="G862" s="97" t="s">
        <v>681</v>
      </c>
    </row>
    <row r="863" spans="1:7" ht="12.75">
      <c r="A863" s="97" t="s">
        <v>27</v>
      </c>
      <c r="B863" s="97" t="s">
        <v>28</v>
      </c>
      <c r="C863" s="98">
        <v>0</v>
      </c>
      <c r="D863" s="98">
        <v>270000</v>
      </c>
      <c r="E863" s="98">
        <v>30236.88</v>
      </c>
      <c r="F863" s="97" t="s">
        <v>1321</v>
      </c>
      <c r="G863" s="97" t="s">
        <v>681</v>
      </c>
    </row>
    <row r="864" spans="1:7" ht="12.75">
      <c r="A864" t="s">
        <v>31</v>
      </c>
      <c r="B864" s="99" t="s">
        <v>32</v>
      </c>
      <c r="C864" s="100">
        <v>0</v>
      </c>
      <c r="E864" s="100">
        <v>0</v>
      </c>
      <c r="F864" t="s">
        <v>1321</v>
      </c>
      <c r="G864" t="s">
        <v>1310</v>
      </c>
    </row>
    <row r="865" spans="1:7" ht="12.75">
      <c r="A865" t="s">
        <v>33</v>
      </c>
      <c r="B865" s="99" t="s">
        <v>34</v>
      </c>
      <c r="C865" s="100">
        <v>0</v>
      </c>
      <c r="E865" s="100">
        <v>30236.88</v>
      </c>
      <c r="F865" t="s">
        <v>1321</v>
      </c>
      <c r="G865" t="s">
        <v>1310</v>
      </c>
    </row>
    <row r="866" spans="1:7" ht="12.75">
      <c r="A866" s="230" t="s">
        <v>509</v>
      </c>
      <c r="B866" s="230"/>
      <c r="C866" s="231">
        <v>93136.88</v>
      </c>
      <c r="D866" s="231">
        <v>217000</v>
      </c>
      <c r="E866" s="231">
        <v>23000</v>
      </c>
      <c r="F866" s="230" t="s">
        <v>682</v>
      </c>
      <c r="G866" s="230" t="s">
        <v>683</v>
      </c>
    </row>
    <row r="867" spans="1:7" ht="12.75">
      <c r="A867" s="232" t="s">
        <v>565</v>
      </c>
      <c r="B867" s="232"/>
      <c r="C867" s="233">
        <v>93136.88</v>
      </c>
      <c r="D867" s="233">
        <v>217000</v>
      </c>
      <c r="E867" s="233">
        <v>23000</v>
      </c>
      <c r="F867" s="232" t="s">
        <v>682</v>
      </c>
      <c r="G867" s="232" t="s">
        <v>683</v>
      </c>
    </row>
    <row r="868" spans="1:7" ht="12.75">
      <c r="A868" s="97" t="s">
        <v>15</v>
      </c>
      <c r="B868" s="97" t="s">
        <v>1284</v>
      </c>
      <c r="C868" s="98">
        <v>93136.88</v>
      </c>
      <c r="D868" s="98">
        <v>217000</v>
      </c>
      <c r="E868" s="98">
        <v>23000</v>
      </c>
      <c r="F868" s="97" t="s">
        <v>682</v>
      </c>
      <c r="G868" s="97" t="s">
        <v>683</v>
      </c>
    </row>
    <row r="869" spans="1:7" ht="9.75" customHeight="1">
      <c r="A869" s="97" t="s">
        <v>25</v>
      </c>
      <c r="B869" s="97" t="s">
        <v>26</v>
      </c>
      <c r="C869" s="98">
        <v>93136.88</v>
      </c>
      <c r="D869" s="98">
        <v>217000</v>
      </c>
      <c r="E869" s="98">
        <v>23000</v>
      </c>
      <c r="F869" s="97" t="s">
        <v>682</v>
      </c>
      <c r="G869" s="97" t="s">
        <v>683</v>
      </c>
    </row>
    <row r="870" spans="1:7" ht="12.75">
      <c r="A870" s="97" t="s">
        <v>27</v>
      </c>
      <c r="B870" s="97" t="s">
        <v>28</v>
      </c>
      <c r="C870" s="98">
        <v>93136.88</v>
      </c>
      <c r="D870" s="98">
        <v>217000</v>
      </c>
      <c r="E870" s="98">
        <v>23000</v>
      </c>
      <c r="F870" s="97" t="s">
        <v>682</v>
      </c>
      <c r="G870" s="97" t="s">
        <v>683</v>
      </c>
    </row>
    <row r="871" spans="1:7" ht="12.75">
      <c r="A871" t="s">
        <v>33</v>
      </c>
      <c r="B871" s="99" t="s">
        <v>34</v>
      </c>
      <c r="C871" s="100">
        <v>93136.88</v>
      </c>
      <c r="E871" s="100">
        <v>23000</v>
      </c>
      <c r="F871" t="s">
        <v>682</v>
      </c>
      <c r="G871" t="s">
        <v>1310</v>
      </c>
    </row>
    <row r="872" spans="1:7" ht="12.75">
      <c r="A872" s="230" t="s">
        <v>510</v>
      </c>
      <c r="B872" s="230"/>
      <c r="C872" s="231">
        <v>3377.5</v>
      </c>
      <c r="D872" s="231">
        <v>263000</v>
      </c>
      <c r="E872" s="231">
        <v>3475</v>
      </c>
      <c r="F872" s="230" t="s">
        <v>684</v>
      </c>
      <c r="G872" s="230" t="s">
        <v>685</v>
      </c>
    </row>
    <row r="873" spans="1:7" ht="12.75">
      <c r="A873" s="232" t="s">
        <v>565</v>
      </c>
      <c r="B873" s="232"/>
      <c r="C873" s="233">
        <v>3377.5</v>
      </c>
      <c r="D873" s="233">
        <v>263000</v>
      </c>
      <c r="E873" s="233">
        <v>3475</v>
      </c>
      <c r="F873" s="232" t="s">
        <v>684</v>
      </c>
      <c r="G873" s="232" t="s">
        <v>685</v>
      </c>
    </row>
    <row r="874" spans="1:7" ht="12.75">
      <c r="A874" s="97" t="s">
        <v>15</v>
      </c>
      <c r="B874" s="97" t="s">
        <v>1284</v>
      </c>
      <c r="C874" s="98">
        <v>3377.5</v>
      </c>
      <c r="D874" s="98">
        <v>263000</v>
      </c>
      <c r="E874" s="98">
        <v>3475</v>
      </c>
      <c r="F874" s="97" t="s">
        <v>684</v>
      </c>
      <c r="G874" s="97" t="s">
        <v>685</v>
      </c>
    </row>
    <row r="875" spans="1:7" ht="12.75">
      <c r="A875" s="97" t="s">
        <v>25</v>
      </c>
      <c r="B875" s="97" t="s">
        <v>26</v>
      </c>
      <c r="C875" s="98">
        <v>3377.5</v>
      </c>
      <c r="D875" s="98">
        <v>263000</v>
      </c>
      <c r="E875" s="98">
        <v>3475</v>
      </c>
      <c r="F875" s="97" t="s">
        <v>684</v>
      </c>
      <c r="G875" s="97" t="s">
        <v>685</v>
      </c>
    </row>
    <row r="876" spans="1:7" ht="12.75">
      <c r="A876" s="97" t="s">
        <v>27</v>
      </c>
      <c r="B876" s="97" t="s">
        <v>28</v>
      </c>
      <c r="C876" s="98">
        <v>3377.5</v>
      </c>
      <c r="D876" s="98">
        <v>263000</v>
      </c>
      <c r="E876" s="98">
        <v>3475</v>
      </c>
      <c r="F876" s="97" t="s">
        <v>684</v>
      </c>
      <c r="G876" s="97" t="s">
        <v>685</v>
      </c>
    </row>
    <row r="877" spans="1:7" ht="12.75">
      <c r="A877" t="s">
        <v>31</v>
      </c>
      <c r="B877" s="99" t="s">
        <v>32</v>
      </c>
      <c r="C877" s="100">
        <v>0</v>
      </c>
      <c r="E877" s="100">
        <v>0</v>
      </c>
      <c r="F877" t="s">
        <v>1321</v>
      </c>
      <c r="G877" t="s">
        <v>1310</v>
      </c>
    </row>
    <row r="878" spans="1:7" ht="12.75">
      <c r="A878" t="s">
        <v>33</v>
      </c>
      <c r="B878" s="99" t="s">
        <v>34</v>
      </c>
      <c r="C878" s="100">
        <v>3377.5</v>
      </c>
      <c r="E878" s="100">
        <v>3475</v>
      </c>
      <c r="F878" t="s">
        <v>684</v>
      </c>
      <c r="G878" t="s">
        <v>1310</v>
      </c>
    </row>
    <row r="879" spans="1:7" ht="12.75">
      <c r="A879" s="230" t="s">
        <v>511</v>
      </c>
      <c r="B879" s="230"/>
      <c r="C879" s="231">
        <v>11911.25</v>
      </c>
      <c r="D879" s="231">
        <v>177000</v>
      </c>
      <c r="E879" s="231">
        <v>10767.5</v>
      </c>
      <c r="F879" s="230" t="s">
        <v>686</v>
      </c>
      <c r="G879" s="230" t="s">
        <v>687</v>
      </c>
    </row>
    <row r="880" spans="1:7" ht="12.75">
      <c r="A880" s="232" t="s">
        <v>565</v>
      </c>
      <c r="B880" s="232"/>
      <c r="C880" s="233">
        <v>11911.25</v>
      </c>
      <c r="D880" s="233">
        <v>177000</v>
      </c>
      <c r="E880" s="233">
        <v>10767.5</v>
      </c>
      <c r="F880" s="232" t="s">
        <v>686</v>
      </c>
      <c r="G880" s="232" t="s">
        <v>687</v>
      </c>
    </row>
    <row r="881" spans="1:7" ht="12.75">
      <c r="A881" s="97" t="s">
        <v>15</v>
      </c>
      <c r="B881" s="97" t="s">
        <v>1284</v>
      </c>
      <c r="C881" s="98">
        <v>11911.25</v>
      </c>
      <c r="D881" s="98">
        <v>177000</v>
      </c>
      <c r="E881" s="98">
        <v>10767.5</v>
      </c>
      <c r="F881" s="97" t="s">
        <v>686</v>
      </c>
      <c r="G881" s="97" t="s">
        <v>687</v>
      </c>
    </row>
    <row r="882" spans="1:7" ht="12.75">
      <c r="A882" s="97" t="s">
        <v>25</v>
      </c>
      <c r="B882" s="97" t="s">
        <v>26</v>
      </c>
      <c r="C882" s="98">
        <v>11911.25</v>
      </c>
      <c r="D882" s="98">
        <v>177000</v>
      </c>
      <c r="E882" s="98">
        <v>10767.5</v>
      </c>
      <c r="F882" s="97" t="s">
        <v>686</v>
      </c>
      <c r="G882" s="97" t="s">
        <v>687</v>
      </c>
    </row>
    <row r="883" spans="1:7" ht="12.75">
      <c r="A883" s="97" t="s">
        <v>27</v>
      </c>
      <c r="B883" s="97" t="s">
        <v>28</v>
      </c>
      <c r="C883" s="98">
        <v>11911.25</v>
      </c>
      <c r="D883" s="98">
        <v>177000</v>
      </c>
      <c r="E883" s="98">
        <v>10767.5</v>
      </c>
      <c r="F883" s="97" t="s">
        <v>686</v>
      </c>
      <c r="G883" s="97" t="s">
        <v>687</v>
      </c>
    </row>
    <row r="884" spans="1:7" ht="12.75">
      <c r="A884" t="s">
        <v>31</v>
      </c>
      <c r="B884" s="99" t="s">
        <v>32</v>
      </c>
      <c r="C884" s="100">
        <v>0</v>
      </c>
      <c r="E884" s="100">
        <v>0</v>
      </c>
      <c r="F884" t="s">
        <v>1321</v>
      </c>
      <c r="G884" t="s">
        <v>1310</v>
      </c>
    </row>
    <row r="885" spans="1:7" ht="12.75">
      <c r="A885" t="s">
        <v>33</v>
      </c>
      <c r="B885" s="99" t="s">
        <v>34</v>
      </c>
      <c r="C885" s="100">
        <v>11911.25</v>
      </c>
      <c r="E885" s="100">
        <v>10767.5</v>
      </c>
      <c r="F885" t="s">
        <v>686</v>
      </c>
      <c r="G885" t="s">
        <v>1310</v>
      </c>
    </row>
    <row r="886" spans="1:7" ht="12.75">
      <c r="A886" s="230" t="s">
        <v>512</v>
      </c>
      <c r="B886" s="230"/>
      <c r="C886" s="231">
        <v>0</v>
      </c>
      <c r="D886" s="231">
        <v>33000</v>
      </c>
      <c r="E886" s="231">
        <v>9238.75</v>
      </c>
      <c r="F886" s="230" t="s">
        <v>1321</v>
      </c>
      <c r="G886" s="230" t="s">
        <v>688</v>
      </c>
    </row>
    <row r="887" spans="1:7" ht="12.75">
      <c r="A887" s="232" t="s">
        <v>565</v>
      </c>
      <c r="B887" s="232"/>
      <c r="C887" s="233">
        <v>0</v>
      </c>
      <c r="D887" s="233">
        <v>33000</v>
      </c>
      <c r="E887" s="233">
        <v>9238.75</v>
      </c>
      <c r="F887" s="232" t="s">
        <v>1321</v>
      </c>
      <c r="G887" s="232" t="s">
        <v>688</v>
      </c>
    </row>
    <row r="888" spans="1:7" ht="12.75">
      <c r="A888" s="97" t="s">
        <v>15</v>
      </c>
      <c r="B888" s="97" t="s">
        <v>1284</v>
      </c>
      <c r="C888" s="98">
        <v>0</v>
      </c>
      <c r="D888" s="98">
        <v>33000</v>
      </c>
      <c r="E888" s="98">
        <v>9238.75</v>
      </c>
      <c r="F888" s="97" t="s">
        <v>1321</v>
      </c>
      <c r="G888" s="97" t="s">
        <v>688</v>
      </c>
    </row>
    <row r="889" spans="1:7" ht="12.75">
      <c r="A889" s="97" t="s">
        <v>25</v>
      </c>
      <c r="B889" s="97" t="s">
        <v>26</v>
      </c>
      <c r="C889" s="98">
        <v>0</v>
      </c>
      <c r="D889" s="98">
        <v>33000</v>
      </c>
      <c r="E889" s="98">
        <v>9238.75</v>
      </c>
      <c r="F889" s="97" t="s">
        <v>1321</v>
      </c>
      <c r="G889" s="97" t="s">
        <v>688</v>
      </c>
    </row>
    <row r="890" spans="1:7" ht="12.75">
      <c r="A890" s="97" t="s">
        <v>27</v>
      </c>
      <c r="B890" s="97" t="s">
        <v>28</v>
      </c>
      <c r="C890" s="98">
        <v>0</v>
      </c>
      <c r="D890" s="98">
        <v>33000</v>
      </c>
      <c r="E890" s="98">
        <v>9238.75</v>
      </c>
      <c r="F890" s="97" t="s">
        <v>1321</v>
      </c>
      <c r="G890" s="97" t="s">
        <v>688</v>
      </c>
    </row>
    <row r="891" spans="1:7" ht="12.75">
      <c r="A891" t="s">
        <v>33</v>
      </c>
      <c r="B891" s="99" t="s">
        <v>34</v>
      </c>
      <c r="C891" s="100">
        <v>0</v>
      </c>
      <c r="E891" s="100">
        <v>9238.75</v>
      </c>
      <c r="F891" t="s">
        <v>1321</v>
      </c>
      <c r="G891" t="s">
        <v>1310</v>
      </c>
    </row>
    <row r="892" spans="2:7" ht="12.75">
      <c r="B892" s="99"/>
      <c r="C892" s="100"/>
      <c r="E892" s="100"/>
      <c r="F892"/>
      <c r="G892"/>
    </row>
    <row r="893" spans="1:7" ht="24">
      <c r="A893" s="33" t="s">
        <v>1294</v>
      </c>
      <c r="B893" s="33" t="s">
        <v>1295</v>
      </c>
      <c r="C893" s="33" t="s">
        <v>337</v>
      </c>
      <c r="D893" s="33" t="s">
        <v>338</v>
      </c>
      <c r="E893" s="33" t="s">
        <v>339</v>
      </c>
      <c r="F893" s="145" t="s">
        <v>1300</v>
      </c>
      <c r="G893" s="145" t="s">
        <v>1301</v>
      </c>
    </row>
    <row r="894" spans="1:7" ht="12.75">
      <c r="A894" s="230" t="s">
        <v>513</v>
      </c>
      <c r="B894" s="230"/>
      <c r="C894" s="231">
        <v>2227.5</v>
      </c>
      <c r="D894" s="231">
        <v>154000</v>
      </c>
      <c r="E894" s="231">
        <v>14697.5</v>
      </c>
      <c r="F894" s="230" t="s">
        <v>689</v>
      </c>
      <c r="G894" s="230" t="s">
        <v>690</v>
      </c>
    </row>
    <row r="895" spans="1:7" ht="12.75">
      <c r="A895" s="232" t="s">
        <v>565</v>
      </c>
      <c r="B895" s="232"/>
      <c r="C895" s="233">
        <v>2227.5</v>
      </c>
      <c r="D895" s="233">
        <v>154000</v>
      </c>
      <c r="E895" s="233">
        <v>14697.5</v>
      </c>
      <c r="F895" s="232" t="s">
        <v>689</v>
      </c>
      <c r="G895" s="232" t="s">
        <v>690</v>
      </c>
    </row>
    <row r="896" spans="1:7" ht="12.75">
      <c r="A896" s="97" t="s">
        <v>15</v>
      </c>
      <c r="B896" s="97" t="s">
        <v>1284</v>
      </c>
      <c r="C896" s="98">
        <v>2227.5</v>
      </c>
      <c r="D896" s="98">
        <v>154000</v>
      </c>
      <c r="E896" s="98">
        <v>14697.5</v>
      </c>
      <c r="F896" s="97" t="s">
        <v>689</v>
      </c>
      <c r="G896" s="97" t="s">
        <v>690</v>
      </c>
    </row>
    <row r="897" spans="1:7" ht="12.75">
      <c r="A897" s="97" t="s">
        <v>25</v>
      </c>
      <c r="B897" s="97" t="s">
        <v>26</v>
      </c>
      <c r="C897" s="98">
        <v>2227.5</v>
      </c>
      <c r="D897" s="98">
        <v>154000</v>
      </c>
      <c r="E897" s="98">
        <v>14697.5</v>
      </c>
      <c r="F897" s="97" t="s">
        <v>689</v>
      </c>
      <c r="G897" s="97" t="s">
        <v>690</v>
      </c>
    </row>
    <row r="898" spans="1:7" ht="12.75">
      <c r="A898" s="97" t="s">
        <v>27</v>
      </c>
      <c r="B898" s="97" t="s">
        <v>28</v>
      </c>
      <c r="C898" s="98">
        <v>2227.5</v>
      </c>
      <c r="D898" s="98">
        <v>154000</v>
      </c>
      <c r="E898" s="98">
        <v>14697.5</v>
      </c>
      <c r="F898" s="97" t="s">
        <v>689</v>
      </c>
      <c r="G898" s="97" t="s">
        <v>690</v>
      </c>
    </row>
    <row r="899" spans="1:7" ht="12.75">
      <c r="A899" t="s">
        <v>31</v>
      </c>
      <c r="B899" s="99" t="s">
        <v>32</v>
      </c>
      <c r="C899" s="100">
        <v>0</v>
      </c>
      <c r="E899" s="100">
        <v>0</v>
      </c>
      <c r="F899" t="s">
        <v>1321</v>
      </c>
      <c r="G899" t="s">
        <v>1310</v>
      </c>
    </row>
    <row r="900" spans="1:7" ht="12.75">
      <c r="A900" t="s">
        <v>33</v>
      </c>
      <c r="B900" s="99" t="s">
        <v>34</v>
      </c>
      <c r="C900" s="100">
        <v>2227.5</v>
      </c>
      <c r="E900" s="100">
        <v>14697.5</v>
      </c>
      <c r="F900" t="s">
        <v>689</v>
      </c>
      <c r="G900" t="s">
        <v>1310</v>
      </c>
    </row>
    <row r="901" spans="1:7" ht="12.75">
      <c r="A901" s="230" t="s">
        <v>514</v>
      </c>
      <c r="B901" s="230"/>
      <c r="C901" s="231">
        <v>0</v>
      </c>
      <c r="D901" s="231">
        <v>97000</v>
      </c>
      <c r="E901" s="231">
        <v>0</v>
      </c>
      <c r="F901" s="230" t="s">
        <v>1321</v>
      </c>
      <c r="G901" s="230" t="s">
        <v>1321</v>
      </c>
    </row>
    <row r="902" spans="1:7" ht="12.75">
      <c r="A902" s="232" t="s">
        <v>565</v>
      </c>
      <c r="B902" s="232"/>
      <c r="C902" s="233">
        <v>0</v>
      </c>
      <c r="D902" s="233">
        <v>97000</v>
      </c>
      <c r="E902" s="233">
        <v>0</v>
      </c>
      <c r="F902" s="232" t="s">
        <v>1321</v>
      </c>
      <c r="G902" s="232" t="s">
        <v>1321</v>
      </c>
    </row>
    <row r="903" spans="1:7" ht="12.75">
      <c r="A903" s="97" t="s">
        <v>15</v>
      </c>
      <c r="B903" s="97" t="s">
        <v>1284</v>
      </c>
      <c r="C903" s="98">
        <v>0</v>
      </c>
      <c r="D903" s="98">
        <v>97000</v>
      </c>
      <c r="E903" s="98">
        <v>0</v>
      </c>
      <c r="F903" s="97" t="s">
        <v>1321</v>
      </c>
      <c r="G903" s="97" t="s">
        <v>1321</v>
      </c>
    </row>
    <row r="904" spans="1:7" ht="12.75">
      <c r="A904" s="97" t="s">
        <v>25</v>
      </c>
      <c r="B904" s="97" t="s">
        <v>26</v>
      </c>
      <c r="C904" s="98">
        <v>0</v>
      </c>
      <c r="D904" s="98">
        <v>97000</v>
      </c>
      <c r="E904" s="98">
        <v>0</v>
      </c>
      <c r="F904" s="97" t="s">
        <v>1321</v>
      </c>
      <c r="G904" s="97" t="s">
        <v>1321</v>
      </c>
    </row>
    <row r="905" spans="1:7" ht="12.75">
      <c r="A905" s="97" t="s">
        <v>27</v>
      </c>
      <c r="B905" s="97" t="s">
        <v>28</v>
      </c>
      <c r="C905" s="98">
        <v>0</v>
      </c>
      <c r="D905" s="98">
        <v>97000</v>
      </c>
      <c r="E905" s="98">
        <v>0</v>
      </c>
      <c r="F905" s="97" t="s">
        <v>1321</v>
      </c>
      <c r="G905" s="97" t="s">
        <v>1321</v>
      </c>
    </row>
    <row r="906" spans="1:7" ht="12.75">
      <c r="A906" t="s">
        <v>31</v>
      </c>
      <c r="B906" s="99" t="s">
        <v>32</v>
      </c>
      <c r="C906" s="100">
        <v>0</v>
      </c>
      <c r="E906" s="100">
        <v>0</v>
      </c>
      <c r="F906" t="s">
        <v>1321</v>
      </c>
      <c r="G906" t="s">
        <v>1310</v>
      </c>
    </row>
    <row r="907" spans="1:7" ht="12.75">
      <c r="A907" t="s">
        <v>33</v>
      </c>
      <c r="B907" s="99" t="s">
        <v>34</v>
      </c>
      <c r="C907" s="100">
        <v>0</v>
      </c>
      <c r="E907" s="100">
        <v>0</v>
      </c>
      <c r="F907" t="s">
        <v>1321</v>
      </c>
      <c r="G907" t="s">
        <v>1310</v>
      </c>
    </row>
    <row r="908" spans="1:7" ht="12.75">
      <c r="A908" s="222" t="s">
        <v>515</v>
      </c>
      <c r="B908" s="222"/>
      <c r="C908" s="223">
        <v>12881194.54</v>
      </c>
      <c r="D908" s="223">
        <v>5221000</v>
      </c>
      <c r="E908" s="223">
        <v>981665</v>
      </c>
      <c r="F908" s="222" t="s">
        <v>691</v>
      </c>
      <c r="G908" s="222" t="s">
        <v>692</v>
      </c>
    </row>
    <row r="909" spans="1:7" ht="12.75">
      <c r="A909" s="224" t="s">
        <v>516</v>
      </c>
      <c r="B909" s="224"/>
      <c r="C909" s="225">
        <v>12881194.54</v>
      </c>
      <c r="D909" s="225">
        <v>5221000</v>
      </c>
      <c r="E909" s="225">
        <v>981665</v>
      </c>
      <c r="F909" s="224" t="s">
        <v>691</v>
      </c>
      <c r="G909" s="224" t="s">
        <v>692</v>
      </c>
    </row>
    <row r="910" spans="1:7" ht="12.75">
      <c r="A910" s="226" t="s">
        <v>517</v>
      </c>
      <c r="B910" s="226"/>
      <c r="C910" s="227">
        <v>10786210.04</v>
      </c>
      <c r="D910" s="227">
        <v>1340000</v>
      </c>
      <c r="E910" s="227">
        <v>372508</v>
      </c>
      <c r="F910" s="226" t="s">
        <v>693</v>
      </c>
      <c r="G910" s="226" t="s">
        <v>694</v>
      </c>
    </row>
    <row r="911" spans="1:7" ht="12.75">
      <c r="A911" s="228" t="s">
        <v>518</v>
      </c>
      <c r="B911" s="228"/>
      <c r="C911" s="229">
        <v>10643323.79</v>
      </c>
      <c r="D911" s="229">
        <v>935000</v>
      </c>
      <c r="E911" s="229">
        <v>232508</v>
      </c>
      <c r="F911" s="228" t="s">
        <v>695</v>
      </c>
      <c r="G911" s="228" t="s">
        <v>696</v>
      </c>
    </row>
    <row r="912" spans="1:7" ht="12.75">
      <c r="A912" s="230" t="s">
        <v>519</v>
      </c>
      <c r="B912" s="230"/>
      <c r="C912" s="231">
        <v>53171.5</v>
      </c>
      <c r="D912" s="231">
        <v>125000</v>
      </c>
      <c r="E912" s="231">
        <v>17878</v>
      </c>
      <c r="F912" s="230" t="s">
        <v>405</v>
      </c>
      <c r="G912" s="230" t="s">
        <v>697</v>
      </c>
    </row>
    <row r="913" spans="1:7" ht="10.5" customHeight="1">
      <c r="A913" s="232" t="s">
        <v>562</v>
      </c>
      <c r="B913" s="232"/>
      <c r="C913" s="233">
        <v>53171.5</v>
      </c>
      <c r="D913" s="233">
        <v>125000</v>
      </c>
      <c r="E913" s="233">
        <v>17878</v>
      </c>
      <c r="F913" s="232" t="s">
        <v>405</v>
      </c>
      <c r="G913" s="232" t="s">
        <v>697</v>
      </c>
    </row>
    <row r="914" spans="1:7" ht="12.75">
      <c r="A914" s="97" t="s">
        <v>1450</v>
      </c>
      <c r="B914" s="97" t="s">
        <v>1283</v>
      </c>
      <c r="C914" s="98">
        <v>53171.5</v>
      </c>
      <c r="D914" s="98">
        <v>125000</v>
      </c>
      <c r="E914" s="98">
        <v>17878</v>
      </c>
      <c r="F914" s="97" t="s">
        <v>405</v>
      </c>
      <c r="G914" s="97" t="s">
        <v>697</v>
      </c>
    </row>
    <row r="915" spans="1:7" ht="12.75">
      <c r="A915" s="97" t="s">
        <v>1545</v>
      </c>
      <c r="B915" s="97" t="s">
        <v>1546</v>
      </c>
      <c r="C915" s="98">
        <v>53171.5</v>
      </c>
      <c r="D915" s="98">
        <v>125000</v>
      </c>
      <c r="E915" s="98">
        <v>17878</v>
      </c>
      <c r="F915" s="97" t="s">
        <v>405</v>
      </c>
      <c r="G915" s="97" t="s">
        <v>697</v>
      </c>
    </row>
    <row r="916" spans="1:7" ht="12.75">
      <c r="A916" s="97" t="s">
        <v>1547</v>
      </c>
      <c r="B916" s="97" t="s">
        <v>1548</v>
      </c>
      <c r="C916" s="98">
        <v>53171.5</v>
      </c>
      <c r="D916" s="98">
        <v>125000</v>
      </c>
      <c r="E916" s="98">
        <v>17878</v>
      </c>
      <c r="F916" s="97" t="s">
        <v>405</v>
      </c>
      <c r="G916" s="97" t="s">
        <v>697</v>
      </c>
    </row>
    <row r="917" spans="1:7" ht="12.75">
      <c r="A917" t="s">
        <v>1553</v>
      </c>
      <c r="B917" s="99" t="s">
        <v>1554</v>
      </c>
      <c r="C917" s="100">
        <v>53171.5</v>
      </c>
      <c r="E917" s="100">
        <v>17878</v>
      </c>
      <c r="F917" t="s">
        <v>405</v>
      </c>
      <c r="G917" t="s">
        <v>1310</v>
      </c>
    </row>
    <row r="918" spans="1:7" ht="12.75">
      <c r="A918" s="230" t="s">
        <v>521</v>
      </c>
      <c r="B918" s="230"/>
      <c r="C918" s="231">
        <v>120000</v>
      </c>
      <c r="D918" s="231">
        <v>510000</v>
      </c>
      <c r="E918" s="231">
        <v>150000</v>
      </c>
      <c r="F918" s="230" t="s">
        <v>698</v>
      </c>
      <c r="G918" s="230" t="s">
        <v>699</v>
      </c>
    </row>
    <row r="919" spans="1:7" ht="12.75">
      <c r="A919" s="232" t="s">
        <v>562</v>
      </c>
      <c r="B919" s="232"/>
      <c r="C919" s="233">
        <v>120000</v>
      </c>
      <c r="D919" s="233">
        <v>510000</v>
      </c>
      <c r="E919" s="233">
        <v>150000</v>
      </c>
      <c r="F919" s="232" t="s">
        <v>698</v>
      </c>
      <c r="G919" s="232" t="s">
        <v>699</v>
      </c>
    </row>
    <row r="920" spans="1:7" ht="12.75">
      <c r="A920" s="97" t="s">
        <v>1450</v>
      </c>
      <c r="B920" s="97" t="s">
        <v>1283</v>
      </c>
      <c r="C920" s="98">
        <v>120000</v>
      </c>
      <c r="D920" s="98">
        <v>510000</v>
      </c>
      <c r="E920" s="98">
        <v>150000</v>
      </c>
      <c r="F920" s="97" t="s">
        <v>698</v>
      </c>
      <c r="G920" s="97" t="s">
        <v>699</v>
      </c>
    </row>
    <row r="921" spans="1:7" ht="12.75">
      <c r="A921" s="97" t="s">
        <v>1466</v>
      </c>
      <c r="B921" s="97" t="s">
        <v>1467</v>
      </c>
      <c r="C921" s="98">
        <v>0</v>
      </c>
      <c r="D921" s="98">
        <v>100000</v>
      </c>
      <c r="E921" s="98">
        <v>0</v>
      </c>
      <c r="F921" s="97" t="s">
        <v>1321</v>
      </c>
      <c r="G921" s="97" t="s">
        <v>1321</v>
      </c>
    </row>
    <row r="922" spans="1:7" ht="12.75">
      <c r="A922" s="97" t="s">
        <v>1491</v>
      </c>
      <c r="B922" s="97" t="s">
        <v>1492</v>
      </c>
      <c r="C922" s="98">
        <v>0</v>
      </c>
      <c r="D922" s="98">
        <v>100000</v>
      </c>
      <c r="E922" s="98">
        <v>0</v>
      </c>
      <c r="F922" s="97" t="s">
        <v>1321</v>
      </c>
      <c r="G922" s="97" t="s">
        <v>1321</v>
      </c>
    </row>
    <row r="923" spans="1:7" ht="12.75">
      <c r="A923" t="s">
        <v>1505</v>
      </c>
      <c r="B923" s="99" t="s">
        <v>1506</v>
      </c>
      <c r="C923" s="100">
        <v>0</v>
      </c>
      <c r="E923" s="100">
        <v>0</v>
      </c>
      <c r="F923" t="s">
        <v>1321</v>
      </c>
      <c r="G923" t="s">
        <v>1310</v>
      </c>
    </row>
    <row r="924" spans="1:7" ht="12.75">
      <c r="A924" s="97" t="s">
        <v>1545</v>
      </c>
      <c r="B924" s="97" t="s">
        <v>1546</v>
      </c>
      <c r="C924" s="98">
        <v>0</v>
      </c>
      <c r="D924" s="98">
        <v>50000</v>
      </c>
      <c r="E924" s="98">
        <v>0</v>
      </c>
      <c r="F924" s="97" t="s">
        <v>1321</v>
      </c>
      <c r="G924" s="97" t="s">
        <v>1321</v>
      </c>
    </row>
    <row r="925" spans="1:7" ht="12.75">
      <c r="A925" s="97" t="s">
        <v>1547</v>
      </c>
      <c r="B925" s="97" t="s">
        <v>1548</v>
      </c>
      <c r="C925" s="98">
        <v>0</v>
      </c>
      <c r="D925" s="98">
        <v>50000</v>
      </c>
      <c r="E925" s="98">
        <v>0</v>
      </c>
      <c r="F925" s="97" t="s">
        <v>1321</v>
      </c>
      <c r="G925" s="97" t="s">
        <v>1321</v>
      </c>
    </row>
    <row r="926" spans="1:7" ht="12.75">
      <c r="A926" t="s">
        <v>1553</v>
      </c>
      <c r="B926" s="99" t="s">
        <v>1554</v>
      </c>
      <c r="C926" s="100">
        <v>0</v>
      </c>
      <c r="E926" s="100">
        <v>0</v>
      </c>
      <c r="F926" t="s">
        <v>1321</v>
      </c>
      <c r="G926" t="s">
        <v>1310</v>
      </c>
    </row>
    <row r="927" spans="1:7" ht="12.75">
      <c r="A927" s="97" t="s">
        <v>1</v>
      </c>
      <c r="B927" s="97" t="s">
        <v>2</v>
      </c>
      <c r="C927" s="98">
        <v>120000</v>
      </c>
      <c r="D927" s="98">
        <v>360000</v>
      </c>
      <c r="E927" s="98">
        <v>150000</v>
      </c>
      <c r="F927" s="97" t="s">
        <v>698</v>
      </c>
      <c r="G927" s="97" t="s">
        <v>700</v>
      </c>
    </row>
    <row r="928" spans="1:7" ht="12.75">
      <c r="A928" s="97" t="s">
        <v>3</v>
      </c>
      <c r="B928" s="97" t="s">
        <v>1418</v>
      </c>
      <c r="C928" s="98">
        <v>120000</v>
      </c>
      <c r="D928" s="98">
        <v>360000</v>
      </c>
      <c r="E928" s="98">
        <v>150000</v>
      </c>
      <c r="F928" s="97" t="s">
        <v>698</v>
      </c>
      <c r="G928" s="97" t="s">
        <v>700</v>
      </c>
    </row>
    <row r="929" spans="1:7" ht="12.75">
      <c r="A929" t="s">
        <v>4</v>
      </c>
      <c r="B929" s="99" t="s">
        <v>5</v>
      </c>
      <c r="C929" s="100">
        <v>120000</v>
      </c>
      <c r="E929" s="100">
        <v>150000</v>
      </c>
      <c r="F929" t="s">
        <v>698</v>
      </c>
      <c r="G929" t="s">
        <v>1310</v>
      </c>
    </row>
    <row r="930" spans="2:7" ht="12.75">
      <c r="B930" s="99"/>
      <c r="C930" s="100"/>
      <c r="E930" s="100"/>
      <c r="F930"/>
      <c r="G930"/>
    </row>
    <row r="931" spans="2:7" ht="12.75">
      <c r="B931" s="99"/>
      <c r="C931" s="100"/>
      <c r="E931" s="100"/>
      <c r="F931"/>
      <c r="G931"/>
    </row>
    <row r="932" spans="2:7" ht="12.75">
      <c r="B932" s="99"/>
      <c r="C932" s="100"/>
      <c r="E932" s="100"/>
      <c r="F932"/>
      <c r="G932"/>
    </row>
    <row r="933" spans="2:7" ht="12.75">
      <c r="B933" s="99"/>
      <c r="C933" s="100"/>
      <c r="E933" s="100"/>
      <c r="F933"/>
      <c r="G933"/>
    </row>
    <row r="934" spans="2:7" ht="12.75">
      <c r="B934" s="99"/>
      <c r="C934" s="100"/>
      <c r="E934" s="100"/>
      <c r="F934"/>
      <c r="G934"/>
    </row>
    <row r="935" spans="1:7" ht="24">
      <c r="A935" s="33" t="s">
        <v>1294</v>
      </c>
      <c r="B935" s="33" t="s">
        <v>1295</v>
      </c>
      <c r="C935" s="33" t="s">
        <v>337</v>
      </c>
      <c r="D935" s="33" t="s">
        <v>338</v>
      </c>
      <c r="E935" s="33" t="s">
        <v>339</v>
      </c>
      <c r="F935" s="145" t="s">
        <v>1300</v>
      </c>
      <c r="G935" s="145" t="s">
        <v>1301</v>
      </c>
    </row>
    <row r="936" spans="1:7" ht="12.75">
      <c r="A936" s="230" t="s">
        <v>523</v>
      </c>
      <c r="B936" s="230"/>
      <c r="C936" s="231">
        <v>10470152.29</v>
      </c>
      <c r="D936" s="231">
        <v>300000</v>
      </c>
      <c r="E936" s="231">
        <v>64630</v>
      </c>
      <c r="F936" s="230" t="s">
        <v>701</v>
      </c>
      <c r="G936" s="230" t="s">
        <v>702</v>
      </c>
    </row>
    <row r="937" spans="1:7" ht="12.75">
      <c r="A937" s="232" t="s">
        <v>562</v>
      </c>
      <c r="B937" s="232"/>
      <c r="C937" s="233">
        <v>0</v>
      </c>
      <c r="D937" s="233">
        <v>300000</v>
      </c>
      <c r="E937" s="233">
        <v>64630</v>
      </c>
      <c r="F937" s="232" t="s">
        <v>1321</v>
      </c>
      <c r="G937" s="232" t="s">
        <v>702</v>
      </c>
    </row>
    <row r="938" spans="1:7" ht="12.75">
      <c r="A938" s="97" t="s">
        <v>1450</v>
      </c>
      <c r="B938" s="97" t="s">
        <v>1283</v>
      </c>
      <c r="C938" s="98" t="s">
        <v>1448</v>
      </c>
      <c r="D938" s="98">
        <v>200000</v>
      </c>
      <c r="E938" s="98">
        <v>64630</v>
      </c>
      <c r="F938" s="97" t="s">
        <v>1321</v>
      </c>
      <c r="G938" s="97" t="s">
        <v>703</v>
      </c>
    </row>
    <row r="939" spans="1:7" ht="12.75">
      <c r="A939" s="97" t="s">
        <v>1466</v>
      </c>
      <c r="B939" s="97" t="s">
        <v>1467</v>
      </c>
      <c r="C939" s="98" t="s">
        <v>1448</v>
      </c>
      <c r="D939" s="98">
        <v>200000</v>
      </c>
      <c r="E939" s="98">
        <v>64630</v>
      </c>
      <c r="F939" s="97" t="s">
        <v>1321</v>
      </c>
      <c r="G939" s="97" t="s">
        <v>703</v>
      </c>
    </row>
    <row r="940" spans="1:7" ht="12.75">
      <c r="A940" s="97" t="s">
        <v>1491</v>
      </c>
      <c r="B940" s="97" t="s">
        <v>1492</v>
      </c>
      <c r="C940" s="98" t="s">
        <v>1448</v>
      </c>
      <c r="D940" s="98">
        <v>200000</v>
      </c>
      <c r="E940" s="98">
        <v>64630</v>
      </c>
      <c r="F940" s="97" t="s">
        <v>1321</v>
      </c>
      <c r="G940" s="97" t="s">
        <v>703</v>
      </c>
    </row>
    <row r="941" spans="1:7" ht="12.75">
      <c r="A941" t="s">
        <v>1505</v>
      </c>
      <c r="B941" s="99" t="s">
        <v>1506</v>
      </c>
      <c r="C941" t="s">
        <v>1448</v>
      </c>
      <c r="E941" s="100">
        <v>64630</v>
      </c>
      <c r="F941" t="s">
        <v>1321</v>
      </c>
      <c r="G941" t="s">
        <v>1310</v>
      </c>
    </row>
    <row r="942" spans="1:7" ht="12.75">
      <c r="A942" s="97" t="s">
        <v>15</v>
      </c>
      <c r="B942" s="97" t="s">
        <v>1284</v>
      </c>
      <c r="C942" s="98">
        <v>0</v>
      </c>
      <c r="D942" s="98">
        <v>100000</v>
      </c>
      <c r="E942" s="98">
        <v>0</v>
      </c>
      <c r="F942" s="97" t="s">
        <v>1321</v>
      </c>
      <c r="G942" s="97" t="s">
        <v>1321</v>
      </c>
    </row>
    <row r="943" spans="1:7" ht="12.75">
      <c r="A943" s="97" t="s">
        <v>25</v>
      </c>
      <c r="B943" s="97" t="s">
        <v>26</v>
      </c>
      <c r="C943" s="98">
        <v>0</v>
      </c>
      <c r="D943" s="98">
        <v>100000</v>
      </c>
      <c r="E943" s="98">
        <v>0</v>
      </c>
      <c r="F943" s="97" t="s">
        <v>1321</v>
      </c>
      <c r="G943" s="97" t="s">
        <v>1321</v>
      </c>
    </row>
    <row r="944" spans="1:7" ht="12.75">
      <c r="A944" s="97" t="s">
        <v>35</v>
      </c>
      <c r="B944" s="97" t="s">
        <v>36</v>
      </c>
      <c r="C944" s="98" t="s">
        <v>1448</v>
      </c>
      <c r="D944" s="98">
        <v>100000</v>
      </c>
      <c r="E944" s="98">
        <v>0</v>
      </c>
      <c r="F944" s="97" t="s">
        <v>1321</v>
      </c>
      <c r="G944" s="97" t="s">
        <v>1321</v>
      </c>
    </row>
    <row r="945" spans="1:7" ht="12.75">
      <c r="A945" t="s">
        <v>41</v>
      </c>
      <c r="B945" s="99" t="s">
        <v>42</v>
      </c>
      <c r="C945" t="s">
        <v>1448</v>
      </c>
      <c r="E945" s="100">
        <v>0</v>
      </c>
      <c r="F945" t="s">
        <v>1321</v>
      </c>
      <c r="G945" t="s">
        <v>1310</v>
      </c>
    </row>
    <row r="946" spans="1:7" ht="12.75">
      <c r="A946" s="232" t="s">
        <v>704</v>
      </c>
      <c r="B946" s="232"/>
      <c r="C946" s="233">
        <v>10470152.29</v>
      </c>
      <c r="D946" s="233">
        <v>0</v>
      </c>
      <c r="E946" s="233">
        <v>0</v>
      </c>
      <c r="F946" s="232" t="s">
        <v>1321</v>
      </c>
      <c r="G946" s="232" t="s">
        <v>1321</v>
      </c>
    </row>
    <row r="947" spans="1:7" ht="12.75">
      <c r="A947" s="97" t="s">
        <v>15</v>
      </c>
      <c r="B947" s="97" t="s">
        <v>1284</v>
      </c>
      <c r="C947" s="98">
        <v>10470152.29</v>
      </c>
      <c r="D947" s="98">
        <v>0</v>
      </c>
      <c r="E947" s="98">
        <v>0</v>
      </c>
      <c r="F947" s="97" t="s">
        <v>1321</v>
      </c>
      <c r="G947" s="97" t="s">
        <v>1321</v>
      </c>
    </row>
    <row r="948" spans="1:7" ht="12.75">
      <c r="A948" s="97" t="s">
        <v>25</v>
      </c>
      <c r="B948" s="97" t="s">
        <v>26</v>
      </c>
      <c r="C948" s="98">
        <v>10470152.29</v>
      </c>
      <c r="D948" s="98">
        <v>0</v>
      </c>
      <c r="E948" s="98">
        <v>0</v>
      </c>
      <c r="F948" s="97" t="s">
        <v>1321</v>
      </c>
      <c r="G948" s="97" t="s">
        <v>1321</v>
      </c>
    </row>
    <row r="949" spans="1:7" ht="12.75">
      <c r="A949" s="97" t="s">
        <v>27</v>
      </c>
      <c r="B949" s="97" t="s">
        <v>28</v>
      </c>
      <c r="C949" s="98">
        <v>10470152.29</v>
      </c>
      <c r="D949" s="98">
        <v>0</v>
      </c>
      <c r="E949" s="98">
        <v>0</v>
      </c>
      <c r="F949" s="97" t="s">
        <v>1321</v>
      </c>
      <c r="G949" s="97" t="s">
        <v>1321</v>
      </c>
    </row>
    <row r="950" spans="1:7" ht="12.75">
      <c r="A950" t="s">
        <v>33</v>
      </c>
      <c r="B950" s="99" t="s">
        <v>34</v>
      </c>
      <c r="C950" s="100">
        <v>10470152.29</v>
      </c>
      <c r="E950" s="100">
        <v>0</v>
      </c>
      <c r="F950" t="s">
        <v>1321</v>
      </c>
      <c r="G950" t="s">
        <v>1310</v>
      </c>
    </row>
    <row r="951" spans="1:7" ht="12.75">
      <c r="A951" s="228" t="s">
        <v>530</v>
      </c>
      <c r="B951" s="228"/>
      <c r="C951" s="229">
        <v>142886.25</v>
      </c>
      <c r="D951" s="229">
        <v>405000</v>
      </c>
      <c r="E951" s="229">
        <v>140000</v>
      </c>
      <c r="F951" s="228" t="s">
        <v>705</v>
      </c>
      <c r="G951" s="228" t="s">
        <v>706</v>
      </c>
    </row>
    <row r="952" spans="1:7" ht="12.75">
      <c r="A952" s="230" t="s">
        <v>531</v>
      </c>
      <c r="B952" s="230"/>
      <c r="C952" s="231">
        <v>142886.25</v>
      </c>
      <c r="D952" s="231">
        <v>405000</v>
      </c>
      <c r="E952" s="231">
        <v>140000</v>
      </c>
      <c r="F952" s="230" t="s">
        <v>705</v>
      </c>
      <c r="G952" s="230" t="s">
        <v>706</v>
      </c>
    </row>
    <row r="953" spans="1:7" ht="12.75">
      <c r="A953" s="232" t="s">
        <v>562</v>
      </c>
      <c r="B953" s="232"/>
      <c r="C953" s="233">
        <v>0</v>
      </c>
      <c r="D953" s="233">
        <v>225000</v>
      </c>
      <c r="E953" s="233">
        <v>140000</v>
      </c>
      <c r="F953" s="232" t="s">
        <v>1321</v>
      </c>
      <c r="G953" s="232" t="s">
        <v>707</v>
      </c>
    </row>
    <row r="954" spans="1:7" ht="12.75">
      <c r="A954" s="97" t="s">
        <v>1450</v>
      </c>
      <c r="B954" s="97" t="s">
        <v>1283</v>
      </c>
      <c r="C954" s="98">
        <v>0</v>
      </c>
      <c r="D954" s="98">
        <v>225000</v>
      </c>
      <c r="E954" s="98">
        <v>140000</v>
      </c>
      <c r="F954" s="97" t="s">
        <v>1321</v>
      </c>
      <c r="G954" s="97" t="s">
        <v>707</v>
      </c>
    </row>
    <row r="955" spans="1:7" ht="12.75">
      <c r="A955" s="97" t="s">
        <v>1466</v>
      </c>
      <c r="B955" s="97" t="s">
        <v>1467</v>
      </c>
      <c r="C955" s="98">
        <v>0</v>
      </c>
      <c r="D955" s="98">
        <v>225000</v>
      </c>
      <c r="E955" s="98">
        <v>140000</v>
      </c>
      <c r="F955" s="97" t="s">
        <v>1321</v>
      </c>
      <c r="G955" s="97" t="s">
        <v>707</v>
      </c>
    </row>
    <row r="956" spans="1:7" ht="12.75">
      <c r="A956" s="97" t="s">
        <v>1491</v>
      </c>
      <c r="B956" s="97" t="s">
        <v>1492</v>
      </c>
      <c r="C956" s="98">
        <v>0</v>
      </c>
      <c r="D956" s="98">
        <v>25000</v>
      </c>
      <c r="E956" s="98">
        <v>0</v>
      </c>
      <c r="F956" s="97" t="s">
        <v>1321</v>
      </c>
      <c r="G956" s="97" t="s">
        <v>1321</v>
      </c>
    </row>
    <row r="957" spans="1:7" ht="12.75">
      <c r="A957" t="s">
        <v>1505</v>
      </c>
      <c r="B957" s="99" t="s">
        <v>1506</v>
      </c>
      <c r="C957" s="100">
        <v>0</v>
      </c>
      <c r="E957" s="100">
        <v>0</v>
      </c>
      <c r="F957" t="s">
        <v>1321</v>
      </c>
      <c r="G957" t="s">
        <v>1310</v>
      </c>
    </row>
    <row r="958" spans="1:7" ht="12.75">
      <c r="A958" s="97" t="s">
        <v>1514</v>
      </c>
      <c r="B958" s="97" t="s">
        <v>1515</v>
      </c>
      <c r="C958" s="98">
        <v>0</v>
      </c>
      <c r="D958" s="98">
        <v>200000</v>
      </c>
      <c r="E958" s="98">
        <v>140000</v>
      </c>
      <c r="F958" s="97" t="s">
        <v>1321</v>
      </c>
      <c r="G958" s="97" t="s">
        <v>708</v>
      </c>
    </row>
    <row r="959" spans="1:7" ht="12.75">
      <c r="A959" t="s">
        <v>1528</v>
      </c>
      <c r="B959" s="99" t="s">
        <v>1515</v>
      </c>
      <c r="C959" s="100">
        <v>0</v>
      </c>
      <c r="E959" s="100">
        <v>140000</v>
      </c>
      <c r="F959" t="s">
        <v>1321</v>
      </c>
      <c r="G959" t="s">
        <v>1310</v>
      </c>
    </row>
    <row r="960" spans="1:7" ht="12.75">
      <c r="A960" s="232" t="s">
        <v>565</v>
      </c>
      <c r="B960" s="232"/>
      <c r="C960" s="233">
        <v>142886.25</v>
      </c>
      <c r="D960" s="233">
        <v>80000</v>
      </c>
      <c r="E960" s="233">
        <v>0</v>
      </c>
      <c r="F960" s="232" t="s">
        <v>1321</v>
      </c>
      <c r="G960" s="232" t="s">
        <v>1321</v>
      </c>
    </row>
    <row r="961" spans="1:7" ht="12" customHeight="1">
      <c r="A961" s="97" t="s">
        <v>1450</v>
      </c>
      <c r="B961" s="97" t="s">
        <v>1283</v>
      </c>
      <c r="C961" s="98">
        <v>89118.75</v>
      </c>
      <c r="D961" s="98">
        <v>80000</v>
      </c>
      <c r="E961" s="98">
        <v>0</v>
      </c>
      <c r="F961" s="97" t="s">
        <v>1321</v>
      </c>
      <c r="G961" s="97" t="s">
        <v>1321</v>
      </c>
    </row>
    <row r="962" spans="1:7" ht="12.75">
      <c r="A962" s="97" t="s">
        <v>1466</v>
      </c>
      <c r="B962" s="97" t="s">
        <v>1467</v>
      </c>
      <c r="C962" s="98">
        <v>89118.75</v>
      </c>
      <c r="D962" s="98">
        <v>80000</v>
      </c>
      <c r="E962" s="98">
        <v>0</v>
      </c>
      <c r="F962" s="97" t="s">
        <v>1321</v>
      </c>
      <c r="G962" s="97" t="s">
        <v>1321</v>
      </c>
    </row>
    <row r="963" spans="1:7" ht="12.75">
      <c r="A963" s="97" t="s">
        <v>1514</v>
      </c>
      <c r="B963" s="97" t="s">
        <v>1515</v>
      </c>
      <c r="C963" s="98">
        <v>89118.75</v>
      </c>
      <c r="D963" s="98">
        <v>80000</v>
      </c>
      <c r="E963" s="98">
        <v>0</v>
      </c>
      <c r="F963" s="97" t="s">
        <v>1321</v>
      </c>
      <c r="G963" s="97" t="s">
        <v>1321</v>
      </c>
    </row>
    <row r="964" spans="1:7" ht="12.75">
      <c r="A964" t="s">
        <v>1528</v>
      </c>
      <c r="B964" s="99" t="s">
        <v>1515</v>
      </c>
      <c r="C964" s="100">
        <v>89118.75</v>
      </c>
      <c r="E964" s="100">
        <v>0</v>
      </c>
      <c r="F964" t="s">
        <v>1321</v>
      </c>
      <c r="G964" t="s">
        <v>1310</v>
      </c>
    </row>
    <row r="965" spans="1:7" ht="12.75">
      <c r="A965" s="97" t="s">
        <v>15</v>
      </c>
      <c r="B965" s="97" t="s">
        <v>1284</v>
      </c>
      <c r="C965" s="98">
        <v>53767.5</v>
      </c>
      <c r="D965" s="98">
        <v>0</v>
      </c>
      <c r="E965" s="98">
        <v>0</v>
      </c>
      <c r="F965" s="97" t="s">
        <v>1321</v>
      </c>
      <c r="G965" s="97" t="s">
        <v>1321</v>
      </c>
    </row>
    <row r="966" spans="1:7" ht="12.75">
      <c r="A966" s="97" t="s">
        <v>61</v>
      </c>
      <c r="B966" s="97" t="s">
        <v>62</v>
      </c>
      <c r="C966" s="98">
        <v>53767.5</v>
      </c>
      <c r="D966" s="98">
        <v>0</v>
      </c>
      <c r="E966" s="98">
        <v>0</v>
      </c>
      <c r="F966" s="97" t="s">
        <v>1321</v>
      </c>
      <c r="G966" s="97" t="s">
        <v>1321</v>
      </c>
    </row>
    <row r="967" spans="1:7" ht="12.75">
      <c r="A967" s="97" t="s">
        <v>63</v>
      </c>
      <c r="B967" s="97" t="s">
        <v>64</v>
      </c>
      <c r="C967" s="98">
        <v>53767.5</v>
      </c>
      <c r="D967" s="98">
        <v>0</v>
      </c>
      <c r="E967" s="98">
        <v>0</v>
      </c>
      <c r="F967" s="97" t="s">
        <v>1321</v>
      </c>
      <c r="G967" s="97" t="s">
        <v>1321</v>
      </c>
    </row>
    <row r="968" spans="1:7" ht="12.75">
      <c r="A968" t="s">
        <v>65</v>
      </c>
      <c r="B968" s="99" t="s">
        <v>64</v>
      </c>
      <c r="C968" s="100">
        <v>53767.5</v>
      </c>
      <c r="E968" s="100">
        <v>0</v>
      </c>
      <c r="F968" t="s">
        <v>1321</v>
      </c>
      <c r="G968" t="s">
        <v>1310</v>
      </c>
    </row>
    <row r="969" spans="1:7" ht="12.75">
      <c r="A969" s="232" t="s">
        <v>608</v>
      </c>
      <c r="B969" s="232"/>
      <c r="C969" s="233">
        <v>0</v>
      </c>
      <c r="D969" s="233">
        <v>50000</v>
      </c>
      <c r="E969" s="233">
        <v>0</v>
      </c>
      <c r="F969" s="232" t="s">
        <v>1321</v>
      </c>
      <c r="G969" s="232" t="s">
        <v>1321</v>
      </c>
    </row>
    <row r="970" spans="1:7" ht="12.75">
      <c r="A970" s="97" t="s">
        <v>15</v>
      </c>
      <c r="B970" s="97" t="s">
        <v>1284</v>
      </c>
      <c r="C970" s="98">
        <v>0</v>
      </c>
      <c r="D970" s="98">
        <v>50000</v>
      </c>
      <c r="E970" s="98">
        <v>0</v>
      </c>
      <c r="F970" s="97" t="s">
        <v>1321</v>
      </c>
      <c r="G970" s="97" t="s">
        <v>1321</v>
      </c>
    </row>
    <row r="971" spans="1:7" ht="12.75">
      <c r="A971" s="97" t="s">
        <v>25</v>
      </c>
      <c r="B971" s="97" t="s">
        <v>26</v>
      </c>
      <c r="C971" s="98">
        <v>0</v>
      </c>
      <c r="D971" s="98">
        <v>50000</v>
      </c>
      <c r="E971" s="98">
        <v>0</v>
      </c>
      <c r="F971" s="97" t="s">
        <v>1321</v>
      </c>
      <c r="G971" s="97" t="s">
        <v>1321</v>
      </c>
    </row>
    <row r="972" spans="1:7" ht="12.75">
      <c r="A972" s="97" t="s">
        <v>53</v>
      </c>
      <c r="B972" s="97" t="s">
        <v>54</v>
      </c>
      <c r="C972" s="98">
        <v>0</v>
      </c>
      <c r="D972" s="98">
        <v>50000</v>
      </c>
      <c r="E972" s="98">
        <v>0</v>
      </c>
      <c r="F972" s="97" t="s">
        <v>1321</v>
      </c>
      <c r="G972" s="97" t="s">
        <v>1321</v>
      </c>
    </row>
    <row r="973" spans="1:7" ht="12.75">
      <c r="A973" t="s">
        <v>57</v>
      </c>
      <c r="B973" s="99" t="s">
        <v>58</v>
      </c>
      <c r="C973" s="100">
        <v>0</v>
      </c>
      <c r="E973" s="100">
        <v>0</v>
      </c>
      <c r="F973" t="s">
        <v>1321</v>
      </c>
      <c r="G973" t="s">
        <v>1310</v>
      </c>
    </row>
    <row r="974" spans="2:7" ht="12.75">
      <c r="B974" s="99"/>
      <c r="C974" s="100"/>
      <c r="E974" s="100"/>
      <c r="F974"/>
      <c r="G974"/>
    </row>
    <row r="975" spans="2:7" ht="12.75">
      <c r="B975" s="99"/>
      <c r="C975" s="100"/>
      <c r="E975" s="100"/>
      <c r="F975"/>
      <c r="G975"/>
    </row>
    <row r="976" spans="2:7" ht="12.75">
      <c r="B976" s="99"/>
      <c r="C976" s="100"/>
      <c r="E976" s="100"/>
      <c r="F976"/>
      <c r="G976"/>
    </row>
    <row r="977" spans="1:7" ht="24">
      <c r="A977" s="33" t="s">
        <v>1294</v>
      </c>
      <c r="B977" s="33" t="s">
        <v>1295</v>
      </c>
      <c r="C977" s="33" t="s">
        <v>337</v>
      </c>
      <c r="D977" s="33" t="s">
        <v>338</v>
      </c>
      <c r="E977" s="33" t="s">
        <v>339</v>
      </c>
      <c r="F977" s="145" t="s">
        <v>1300</v>
      </c>
      <c r="G977" s="145" t="s">
        <v>1301</v>
      </c>
    </row>
    <row r="978" spans="1:7" ht="12.75">
      <c r="A978" s="232" t="s">
        <v>639</v>
      </c>
      <c r="B978" s="232"/>
      <c r="C978" s="233">
        <v>0</v>
      </c>
      <c r="D978" s="233">
        <v>50000</v>
      </c>
      <c r="E978" s="233">
        <v>0</v>
      </c>
      <c r="F978" s="232" t="s">
        <v>1321</v>
      </c>
      <c r="G978" s="232" t="s">
        <v>1321</v>
      </c>
    </row>
    <row r="979" spans="1:7" ht="12.75">
      <c r="A979" s="97" t="s">
        <v>15</v>
      </c>
      <c r="B979" s="97" t="s">
        <v>1284</v>
      </c>
      <c r="C979" s="98">
        <v>0</v>
      </c>
      <c r="D979" s="98">
        <v>50000</v>
      </c>
      <c r="E979" s="98">
        <v>0</v>
      </c>
      <c r="F979" s="97" t="s">
        <v>1321</v>
      </c>
      <c r="G979" s="97" t="s">
        <v>1321</v>
      </c>
    </row>
    <row r="980" spans="1:7" ht="12.75">
      <c r="A980" s="97" t="s">
        <v>25</v>
      </c>
      <c r="B980" s="97" t="s">
        <v>26</v>
      </c>
      <c r="C980" s="98">
        <v>0</v>
      </c>
      <c r="D980" s="98">
        <v>50000</v>
      </c>
      <c r="E980" s="98">
        <v>0</v>
      </c>
      <c r="F980" s="97" t="s">
        <v>1321</v>
      </c>
      <c r="G980" s="97" t="s">
        <v>1321</v>
      </c>
    </row>
    <row r="981" spans="1:7" ht="12.75">
      <c r="A981" s="97" t="s">
        <v>53</v>
      </c>
      <c r="B981" s="97" t="s">
        <v>54</v>
      </c>
      <c r="C981" s="98">
        <v>0</v>
      </c>
      <c r="D981" s="98">
        <v>50000</v>
      </c>
      <c r="E981" s="98">
        <v>0</v>
      </c>
      <c r="F981" s="97" t="s">
        <v>1321</v>
      </c>
      <c r="G981" s="97" t="s">
        <v>1321</v>
      </c>
    </row>
    <row r="982" spans="1:7" ht="12.75">
      <c r="A982" t="s">
        <v>57</v>
      </c>
      <c r="B982" s="99" t="s">
        <v>58</v>
      </c>
      <c r="C982" s="100">
        <v>0</v>
      </c>
      <c r="E982" s="100">
        <v>0</v>
      </c>
      <c r="F982" t="s">
        <v>1321</v>
      </c>
      <c r="G982" t="s">
        <v>1310</v>
      </c>
    </row>
    <row r="983" spans="1:7" ht="12.75">
      <c r="A983" s="226" t="s">
        <v>532</v>
      </c>
      <c r="B983" s="226"/>
      <c r="C983" s="227">
        <v>1337814.96</v>
      </c>
      <c r="D983" s="227">
        <v>3266000</v>
      </c>
      <c r="E983" s="227">
        <v>418734</v>
      </c>
      <c r="F983" s="226" t="s">
        <v>709</v>
      </c>
      <c r="G983" s="226" t="s">
        <v>710</v>
      </c>
    </row>
    <row r="984" spans="1:7" ht="12.75">
      <c r="A984" s="228" t="s">
        <v>533</v>
      </c>
      <c r="B984" s="228"/>
      <c r="C984" s="229">
        <v>0</v>
      </c>
      <c r="D984" s="229">
        <v>13000</v>
      </c>
      <c r="E984" s="229">
        <v>0</v>
      </c>
      <c r="F984" s="228" t="s">
        <v>1321</v>
      </c>
      <c r="G984" s="228" t="s">
        <v>1321</v>
      </c>
    </row>
    <row r="985" spans="1:7" ht="12.75">
      <c r="A985" s="230" t="s">
        <v>534</v>
      </c>
      <c r="B985" s="230"/>
      <c r="C985" s="231">
        <v>0</v>
      </c>
      <c r="D985" s="231">
        <v>13000</v>
      </c>
      <c r="E985" s="231">
        <v>0</v>
      </c>
      <c r="F985" s="230" t="s">
        <v>1321</v>
      </c>
      <c r="G985" s="230" t="s">
        <v>1321</v>
      </c>
    </row>
    <row r="986" spans="1:7" ht="12.75">
      <c r="A986" s="232" t="s">
        <v>562</v>
      </c>
      <c r="B986" s="232"/>
      <c r="C986" s="233">
        <v>0</v>
      </c>
      <c r="D986" s="233">
        <v>13000</v>
      </c>
      <c r="E986" s="233">
        <v>0</v>
      </c>
      <c r="F986" s="232" t="s">
        <v>1321</v>
      </c>
      <c r="G986" s="232" t="s">
        <v>1321</v>
      </c>
    </row>
    <row r="987" spans="1:7" ht="12.75">
      <c r="A987" s="97" t="s">
        <v>1450</v>
      </c>
      <c r="B987" s="97" t="s">
        <v>1283</v>
      </c>
      <c r="C987" s="98">
        <v>0</v>
      </c>
      <c r="D987" s="98">
        <v>13000</v>
      </c>
      <c r="E987" s="98">
        <v>0</v>
      </c>
      <c r="F987" s="97" t="s">
        <v>1321</v>
      </c>
      <c r="G987" s="97" t="s">
        <v>1321</v>
      </c>
    </row>
    <row r="988" spans="1:7" ht="12.75">
      <c r="A988" s="97" t="s">
        <v>1466</v>
      </c>
      <c r="B988" s="97" t="s">
        <v>1467</v>
      </c>
      <c r="C988" s="98">
        <v>0</v>
      </c>
      <c r="D988" s="98">
        <v>13000</v>
      </c>
      <c r="E988" s="98">
        <v>0</v>
      </c>
      <c r="F988" s="97" t="s">
        <v>1321</v>
      </c>
      <c r="G988" s="97" t="s">
        <v>1321</v>
      </c>
    </row>
    <row r="989" spans="1:7" ht="12.75">
      <c r="A989" s="97" t="s">
        <v>1514</v>
      </c>
      <c r="B989" s="97" t="s">
        <v>1515</v>
      </c>
      <c r="C989" s="98">
        <v>0</v>
      </c>
      <c r="D989" s="98">
        <v>13000</v>
      </c>
      <c r="E989" s="98">
        <v>0</v>
      </c>
      <c r="F989" s="97" t="s">
        <v>1321</v>
      </c>
      <c r="G989" s="97" t="s">
        <v>1321</v>
      </c>
    </row>
    <row r="990" spans="1:7" ht="12.75">
      <c r="A990" t="s">
        <v>1516</v>
      </c>
      <c r="B990" s="99" t="s">
        <v>1517</v>
      </c>
      <c r="C990" s="100">
        <v>0</v>
      </c>
      <c r="E990" s="100">
        <v>0</v>
      </c>
      <c r="F990" t="s">
        <v>1321</v>
      </c>
      <c r="G990" t="s">
        <v>1310</v>
      </c>
    </row>
    <row r="991" spans="1:7" ht="12.75">
      <c r="A991" s="228" t="s">
        <v>530</v>
      </c>
      <c r="B991" s="228"/>
      <c r="C991" s="229">
        <v>1337814.96</v>
      </c>
      <c r="D991" s="229">
        <v>3253000</v>
      </c>
      <c r="E991" s="229">
        <v>418734</v>
      </c>
      <c r="F991" s="228" t="s">
        <v>709</v>
      </c>
      <c r="G991" s="228" t="s">
        <v>711</v>
      </c>
    </row>
    <row r="992" spans="1:7" ht="12.75">
      <c r="A992" s="230" t="s">
        <v>535</v>
      </c>
      <c r="B992" s="230"/>
      <c r="C992" s="231">
        <v>337967.46</v>
      </c>
      <c r="D992" s="231">
        <v>1183000</v>
      </c>
      <c r="E992" s="231">
        <v>156959</v>
      </c>
      <c r="F992" s="230" t="s">
        <v>712</v>
      </c>
      <c r="G992" s="230" t="s">
        <v>713</v>
      </c>
    </row>
    <row r="993" spans="1:7" ht="12.75">
      <c r="A993" s="232" t="s">
        <v>562</v>
      </c>
      <c r="B993" s="232"/>
      <c r="C993" s="233">
        <v>309830</v>
      </c>
      <c r="D993" s="233">
        <v>710000</v>
      </c>
      <c r="E993" s="233">
        <v>154200</v>
      </c>
      <c r="F993" s="232" t="s">
        <v>714</v>
      </c>
      <c r="G993" s="232" t="s">
        <v>479</v>
      </c>
    </row>
    <row r="994" spans="1:7" ht="12.75">
      <c r="A994" s="97" t="s">
        <v>1450</v>
      </c>
      <c r="B994" s="97" t="s">
        <v>1283</v>
      </c>
      <c r="C994" s="98">
        <v>309830</v>
      </c>
      <c r="D994" s="98">
        <v>710000</v>
      </c>
      <c r="E994" s="98">
        <v>154200</v>
      </c>
      <c r="F994" s="97" t="s">
        <v>714</v>
      </c>
      <c r="G994" s="97" t="s">
        <v>479</v>
      </c>
    </row>
    <row r="995" spans="1:7" ht="12.75">
      <c r="A995" s="97" t="s">
        <v>1466</v>
      </c>
      <c r="B995" s="97" t="s">
        <v>1467</v>
      </c>
      <c r="C995" s="98">
        <v>309830</v>
      </c>
      <c r="D995" s="98">
        <v>510000</v>
      </c>
      <c r="E995" s="98">
        <v>154200</v>
      </c>
      <c r="F995" s="97" t="s">
        <v>714</v>
      </c>
      <c r="G995" s="97" t="s">
        <v>715</v>
      </c>
    </row>
    <row r="996" spans="1:7" ht="12.75">
      <c r="A996" s="97" t="s">
        <v>1491</v>
      </c>
      <c r="B996" s="97" t="s">
        <v>1492</v>
      </c>
      <c r="C996" s="98">
        <v>309830</v>
      </c>
      <c r="D996" s="98">
        <v>510000</v>
      </c>
      <c r="E996" s="98">
        <v>154200</v>
      </c>
      <c r="F996" s="97" t="s">
        <v>714</v>
      </c>
      <c r="G996" s="97" t="s">
        <v>715</v>
      </c>
    </row>
    <row r="997" spans="1:7" ht="12.75">
      <c r="A997" t="s">
        <v>1495</v>
      </c>
      <c r="B997" s="99" t="s">
        <v>1496</v>
      </c>
      <c r="C997" s="100">
        <v>309830</v>
      </c>
      <c r="E997" s="100">
        <v>154200</v>
      </c>
      <c r="F997" t="s">
        <v>714</v>
      </c>
      <c r="G997" t="s">
        <v>1310</v>
      </c>
    </row>
    <row r="998" spans="1:7" ht="12.75">
      <c r="A998" s="97" t="s">
        <v>1545</v>
      </c>
      <c r="B998" s="97" t="s">
        <v>1546</v>
      </c>
      <c r="C998" s="98">
        <v>0</v>
      </c>
      <c r="D998" s="98">
        <v>200000</v>
      </c>
      <c r="E998" s="98">
        <v>0</v>
      </c>
      <c r="F998" s="97" t="s">
        <v>1321</v>
      </c>
      <c r="G998" s="97" t="s">
        <v>1321</v>
      </c>
    </row>
    <row r="999" spans="1:7" ht="12.75">
      <c r="A999" s="97" t="s">
        <v>1547</v>
      </c>
      <c r="B999" s="97" t="s">
        <v>1548</v>
      </c>
      <c r="C999" s="98">
        <v>0</v>
      </c>
      <c r="D999" s="98">
        <v>200000</v>
      </c>
      <c r="E999" s="98">
        <v>0</v>
      </c>
      <c r="F999" s="97" t="s">
        <v>1321</v>
      </c>
      <c r="G999" s="97" t="s">
        <v>1321</v>
      </c>
    </row>
    <row r="1000" spans="1:7" ht="12.75">
      <c r="A1000" t="s">
        <v>1553</v>
      </c>
      <c r="B1000" s="99" t="s">
        <v>1554</v>
      </c>
      <c r="C1000" s="100">
        <v>0</v>
      </c>
      <c r="E1000" s="100">
        <v>0</v>
      </c>
      <c r="F1000" t="s">
        <v>1321</v>
      </c>
      <c r="G1000" t="s">
        <v>1310</v>
      </c>
    </row>
    <row r="1001" spans="1:7" ht="12.75">
      <c r="A1001" s="232" t="s">
        <v>565</v>
      </c>
      <c r="B1001" s="232"/>
      <c r="C1001" s="233">
        <v>28137.46</v>
      </c>
      <c r="D1001" s="233">
        <v>423000</v>
      </c>
      <c r="E1001" s="233">
        <v>2759</v>
      </c>
      <c r="F1001" s="232" t="s">
        <v>716</v>
      </c>
      <c r="G1001" s="232" t="s">
        <v>717</v>
      </c>
    </row>
    <row r="1002" spans="1:7" ht="12.75">
      <c r="A1002" s="97" t="s">
        <v>1450</v>
      </c>
      <c r="B1002" s="97" t="s">
        <v>1283</v>
      </c>
      <c r="C1002" s="98">
        <v>28137.46</v>
      </c>
      <c r="D1002" s="98">
        <v>423000</v>
      </c>
      <c r="E1002" s="98">
        <v>2759</v>
      </c>
      <c r="F1002" s="97" t="s">
        <v>716</v>
      </c>
      <c r="G1002" s="97" t="s">
        <v>717</v>
      </c>
    </row>
    <row r="1003" spans="1:7" ht="12.75">
      <c r="A1003" s="97" t="s">
        <v>1466</v>
      </c>
      <c r="B1003" s="97" t="s">
        <v>1467</v>
      </c>
      <c r="C1003" s="98">
        <v>24812.5</v>
      </c>
      <c r="D1003" s="98">
        <v>400000</v>
      </c>
      <c r="E1003" s="98">
        <v>0</v>
      </c>
      <c r="F1003" s="97" t="s">
        <v>1321</v>
      </c>
      <c r="G1003" s="97" t="s">
        <v>1321</v>
      </c>
    </row>
    <row r="1004" spans="1:7" ht="12.75">
      <c r="A1004" s="97" t="s">
        <v>1491</v>
      </c>
      <c r="B1004" s="97" t="s">
        <v>1492</v>
      </c>
      <c r="C1004" s="98">
        <v>24812.5</v>
      </c>
      <c r="D1004" s="98">
        <v>400000</v>
      </c>
      <c r="E1004" s="98">
        <v>0</v>
      </c>
      <c r="F1004" s="97" t="s">
        <v>1321</v>
      </c>
      <c r="G1004" s="97" t="s">
        <v>1321</v>
      </c>
    </row>
    <row r="1005" spans="1:7" ht="12.75">
      <c r="A1005" t="s">
        <v>1495</v>
      </c>
      <c r="B1005" s="99" t="s">
        <v>1496</v>
      </c>
      <c r="C1005" s="100">
        <v>24812.5</v>
      </c>
      <c r="E1005" s="100">
        <v>0</v>
      </c>
      <c r="F1005" t="s">
        <v>1321</v>
      </c>
      <c r="G1005" t="s">
        <v>1310</v>
      </c>
    </row>
    <row r="1006" spans="1:7" ht="12.75">
      <c r="A1006" s="97" t="s">
        <v>1545</v>
      </c>
      <c r="B1006" s="97" t="s">
        <v>1546</v>
      </c>
      <c r="C1006" s="98">
        <v>3324.96</v>
      </c>
      <c r="D1006" s="98">
        <v>23000</v>
      </c>
      <c r="E1006" s="98">
        <v>2759</v>
      </c>
      <c r="F1006" s="97" t="s">
        <v>404</v>
      </c>
      <c r="G1006" s="97" t="s">
        <v>718</v>
      </c>
    </row>
    <row r="1007" spans="1:7" ht="11.25" customHeight="1">
      <c r="A1007" s="97" t="s">
        <v>1547</v>
      </c>
      <c r="B1007" s="97" t="s">
        <v>1548</v>
      </c>
      <c r="C1007" s="98">
        <v>3324.96</v>
      </c>
      <c r="D1007" s="98">
        <v>23000</v>
      </c>
      <c r="E1007" s="98">
        <v>2759</v>
      </c>
      <c r="F1007" s="97" t="s">
        <v>404</v>
      </c>
      <c r="G1007" s="97" t="s">
        <v>718</v>
      </c>
    </row>
    <row r="1008" spans="1:7" ht="12.75">
      <c r="A1008" t="s">
        <v>1551</v>
      </c>
      <c r="B1008" s="99" t="s">
        <v>1552</v>
      </c>
      <c r="C1008" s="100">
        <v>3324.96</v>
      </c>
      <c r="E1008" s="100">
        <v>2759</v>
      </c>
      <c r="F1008" t="s">
        <v>404</v>
      </c>
      <c r="G1008" t="s">
        <v>1310</v>
      </c>
    </row>
    <row r="1009" spans="1:7" ht="12.75">
      <c r="A1009" s="232" t="s">
        <v>608</v>
      </c>
      <c r="B1009" s="232"/>
      <c r="C1009" s="233">
        <v>0</v>
      </c>
      <c r="D1009" s="233">
        <v>50000</v>
      </c>
      <c r="E1009" s="233">
        <v>0</v>
      </c>
      <c r="F1009" s="232" t="s">
        <v>1321</v>
      </c>
      <c r="G1009" s="232" t="s">
        <v>1321</v>
      </c>
    </row>
    <row r="1010" spans="1:7" ht="12.75">
      <c r="A1010" s="97" t="s">
        <v>1450</v>
      </c>
      <c r="B1010" s="97" t="s">
        <v>1283</v>
      </c>
      <c r="C1010" s="98">
        <v>0</v>
      </c>
      <c r="D1010" s="98">
        <v>50000</v>
      </c>
      <c r="E1010" s="98">
        <v>0</v>
      </c>
      <c r="F1010" s="97" t="s">
        <v>1321</v>
      </c>
      <c r="G1010" s="97" t="s">
        <v>1321</v>
      </c>
    </row>
    <row r="1011" spans="1:7" ht="12.75">
      <c r="A1011" s="97" t="s">
        <v>1466</v>
      </c>
      <c r="B1011" s="97" t="s">
        <v>1467</v>
      </c>
      <c r="C1011" s="98">
        <v>0</v>
      </c>
      <c r="D1011" s="98">
        <v>50000</v>
      </c>
      <c r="E1011" s="98">
        <v>0</v>
      </c>
      <c r="F1011" s="97" t="s">
        <v>1321</v>
      </c>
      <c r="G1011" s="97" t="s">
        <v>1321</v>
      </c>
    </row>
    <row r="1012" spans="1:7" ht="12.75">
      <c r="A1012" s="97" t="s">
        <v>1491</v>
      </c>
      <c r="B1012" s="97" t="s">
        <v>1492</v>
      </c>
      <c r="C1012" s="98">
        <v>0</v>
      </c>
      <c r="D1012" s="98">
        <v>50000</v>
      </c>
      <c r="E1012" s="98">
        <v>0</v>
      </c>
      <c r="F1012" s="97" t="s">
        <v>1321</v>
      </c>
      <c r="G1012" s="97" t="s">
        <v>1321</v>
      </c>
    </row>
    <row r="1013" spans="1:7" ht="12.75">
      <c r="A1013" t="s">
        <v>1495</v>
      </c>
      <c r="B1013" s="99" t="s">
        <v>1496</v>
      </c>
      <c r="C1013" s="100">
        <v>0</v>
      </c>
      <c r="E1013" s="100">
        <v>0</v>
      </c>
      <c r="F1013" t="s">
        <v>1321</v>
      </c>
      <c r="G1013" t="s">
        <v>1310</v>
      </c>
    </row>
    <row r="1014" spans="1:7" ht="12.75">
      <c r="A1014" s="230" t="s">
        <v>537</v>
      </c>
      <c r="B1014" s="230"/>
      <c r="C1014" s="231">
        <v>999847.5</v>
      </c>
      <c r="D1014" s="231">
        <v>2070000</v>
      </c>
      <c r="E1014" s="231">
        <v>261775</v>
      </c>
      <c r="F1014" s="230" t="s">
        <v>719</v>
      </c>
      <c r="G1014" s="230" t="s">
        <v>720</v>
      </c>
    </row>
    <row r="1015" spans="1:7" ht="12.75">
      <c r="A1015" s="232" t="s">
        <v>562</v>
      </c>
      <c r="B1015" s="232"/>
      <c r="C1015" s="233">
        <v>434375</v>
      </c>
      <c r="D1015" s="233">
        <v>190000</v>
      </c>
      <c r="E1015" s="233">
        <v>5000</v>
      </c>
      <c r="F1015" s="232" t="s">
        <v>721</v>
      </c>
      <c r="G1015" s="232" t="s">
        <v>722</v>
      </c>
    </row>
    <row r="1016" spans="1:7" ht="12.75">
      <c r="A1016" s="97" t="s">
        <v>1450</v>
      </c>
      <c r="B1016" s="97" t="s">
        <v>1283</v>
      </c>
      <c r="C1016" s="98" t="s">
        <v>1448</v>
      </c>
      <c r="D1016" s="98">
        <v>190000</v>
      </c>
      <c r="E1016" s="98">
        <v>5000</v>
      </c>
      <c r="F1016" s="97" t="s">
        <v>1321</v>
      </c>
      <c r="G1016" s="97" t="s">
        <v>722</v>
      </c>
    </row>
    <row r="1017" spans="1:7" ht="12.75">
      <c r="A1017" s="97" t="s">
        <v>1466</v>
      </c>
      <c r="B1017" s="97" t="s">
        <v>1467</v>
      </c>
      <c r="C1017" s="98" t="s">
        <v>1448</v>
      </c>
      <c r="D1017" s="98">
        <v>190000</v>
      </c>
      <c r="E1017" s="98">
        <v>5000</v>
      </c>
      <c r="F1017" s="97" t="s">
        <v>1321</v>
      </c>
      <c r="G1017" s="97" t="s">
        <v>722</v>
      </c>
    </row>
    <row r="1018" spans="1:7" ht="12.75">
      <c r="A1018" s="97" t="s">
        <v>1491</v>
      </c>
      <c r="B1018" s="97" t="s">
        <v>1492</v>
      </c>
      <c r="C1018" s="98" t="s">
        <v>1448</v>
      </c>
      <c r="D1018" s="98">
        <v>190000</v>
      </c>
      <c r="E1018" s="98">
        <v>5000</v>
      </c>
      <c r="F1018" s="97" t="s">
        <v>1321</v>
      </c>
      <c r="G1018" s="97" t="s">
        <v>722</v>
      </c>
    </row>
    <row r="1019" spans="1:7" ht="24">
      <c r="A1019" s="33" t="s">
        <v>1294</v>
      </c>
      <c r="B1019" s="33" t="s">
        <v>1295</v>
      </c>
      <c r="C1019" s="33" t="s">
        <v>337</v>
      </c>
      <c r="D1019" s="33" t="s">
        <v>338</v>
      </c>
      <c r="E1019" s="33" t="s">
        <v>339</v>
      </c>
      <c r="F1019" s="145" t="s">
        <v>1300</v>
      </c>
      <c r="G1019" s="145" t="s">
        <v>1301</v>
      </c>
    </row>
    <row r="1020" spans="1:7" ht="12.75">
      <c r="A1020" t="s">
        <v>1495</v>
      </c>
      <c r="B1020" s="99" t="s">
        <v>1496</v>
      </c>
      <c r="C1020" t="s">
        <v>1448</v>
      </c>
      <c r="E1020" s="100">
        <v>5000</v>
      </c>
      <c r="F1020" t="s">
        <v>1321</v>
      </c>
      <c r="G1020" t="s">
        <v>1310</v>
      </c>
    </row>
    <row r="1021" spans="1:7" ht="12.75">
      <c r="A1021" s="97" t="s">
        <v>15</v>
      </c>
      <c r="B1021" s="97" t="s">
        <v>1284</v>
      </c>
      <c r="C1021" s="98">
        <v>434375</v>
      </c>
      <c r="D1021" s="98">
        <v>0</v>
      </c>
      <c r="E1021" s="98" t="s">
        <v>1448</v>
      </c>
      <c r="F1021" s="97" t="s">
        <v>1321</v>
      </c>
      <c r="G1021" s="97" t="s">
        <v>1448</v>
      </c>
    </row>
    <row r="1022" spans="1:7" ht="12.75">
      <c r="A1022" s="97" t="s">
        <v>16</v>
      </c>
      <c r="B1022" s="97" t="s">
        <v>17</v>
      </c>
      <c r="C1022" s="98">
        <v>434375</v>
      </c>
      <c r="D1022" s="98">
        <v>0</v>
      </c>
      <c r="E1022" s="98" t="s">
        <v>1448</v>
      </c>
      <c r="F1022" s="97" t="s">
        <v>1321</v>
      </c>
      <c r="G1022" s="97" t="s">
        <v>1448</v>
      </c>
    </row>
    <row r="1023" spans="1:7" ht="12.75">
      <c r="A1023" s="97" t="s">
        <v>21</v>
      </c>
      <c r="B1023" s="97" t="s">
        <v>22</v>
      </c>
      <c r="C1023" s="98">
        <v>434375</v>
      </c>
      <c r="D1023" s="98">
        <v>0</v>
      </c>
      <c r="E1023" s="98" t="s">
        <v>1448</v>
      </c>
      <c r="F1023" s="97" t="s">
        <v>1321</v>
      </c>
      <c r="G1023" s="97" t="s">
        <v>1448</v>
      </c>
    </row>
    <row r="1024" spans="1:7" ht="12.75">
      <c r="A1024" t="s">
        <v>23</v>
      </c>
      <c r="B1024" s="99" t="s">
        <v>24</v>
      </c>
      <c r="C1024" s="100">
        <v>434375</v>
      </c>
      <c r="E1024" t="s">
        <v>1448</v>
      </c>
      <c r="F1024" t="s">
        <v>1321</v>
      </c>
      <c r="G1024" t="s">
        <v>1448</v>
      </c>
    </row>
    <row r="1025" spans="1:7" ht="12.75">
      <c r="A1025" s="232" t="s">
        <v>565</v>
      </c>
      <c r="B1025" s="232"/>
      <c r="C1025" s="233">
        <v>565472.5</v>
      </c>
      <c r="D1025" s="233">
        <v>750000</v>
      </c>
      <c r="E1025" s="233">
        <v>256775</v>
      </c>
      <c r="F1025" s="232" t="s">
        <v>1251</v>
      </c>
      <c r="G1025" s="232" t="s">
        <v>723</v>
      </c>
    </row>
    <row r="1026" spans="1:7" ht="12.75">
      <c r="A1026" s="97" t="s">
        <v>1450</v>
      </c>
      <c r="B1026" s="97" t="s">
        <v>1283</v>
      </c>
      <c r="C1026" s="98">
        <v>565472.5</v>
      </c>
      <c r="D1026" s="98">
        <v>300000</v>
      </c>
      <c r="E1026" s="98">
        <v>31775</v>
      </c>
      <c r="F1026" s="97" t="s">
        <v>724</v>
      </c>
      <c r="G1026" s="97" t="s">
        <v>662</v>
      </c>
    </row>
    <row r="1027" spans="1:7" ht="12.75">
      <c r="A1027" s="97" t="s">
        <v>1466</v>
      </c>
      <c r="B1027" s="97" t="s">
        <v>1467</v>
      </c>
      <c r="C1027" s="98">
        <v>565472.5</v>
      </c>
      <c r="D1027" s="98">
        <v>300000</v>
      </c>
      <c r="E1027" s="98">
        <v>31775</v>
      </c>
      <c r="F1027" s="97" t="s">
        <v>724</v>
      </c>
      <c r="G1027" s="97" t="s">
        <v>662</v>
      </c>
    </row>
    <row r="1028" spans="1:7" ht="12.75">
      <c r="A1028" s="97" t="s">
        <v>1491</v>
      </c>
      <c r="B1028" s="97" t="s">
        <v>1492</v>
      </c>
      <c r="C1028" s="98">
        <v>565472.5</v>
      </c>
      <c r="D1028" s="98">
        <v>300000</v>
      </c>
      <c r="E1028" s="98">
        <v>31775</v>
      </c>
      <c r="F1028" s="97" t="s">
        <v>724</v>
      </c>
      <c r="G1028" s="97" t="s">
        <v>662</v>
      </c>
    </row>
    <row r="1029" spans="1:7" ht="12.75">
      <c r="A1029" t="s">
        <v>1495</v>
      </c>
      <c r="B1029" s="99" t="s">
        <v>1496</v>
      </c>
      <c r="C1029" s="100">
        <v>565472.5</v>
      </c>
      <c r="E1029" s="100">
        <v>31775</v>
      </c>
      <c r="F1029" t="s">
        <v>724</v>
      </c>
      <c r="G1029" t="s">
        <v>1310</v>
      </c>
    </row>
    <row r="1030" spans="1:7" ht="12.75">
      <c r="A1030" s="97" t="s">
        <v>15</v>
      </c>
      <c r="B1030" s="97" t="s">
        <v>1284</v>
      </c>
      <c r="C1030" s="98">
        <v>0</v>
      </c>
      <c r="D1030" s="98">
        <v>450000</v>
      </c>
      <c r="E1030" s="98">
        <v>225000</v>
      </c>
      <c r="F1030" s="97" t="s">
        <v>1321</v>
      </c>
      <c r="G1030" s="97" t="s">
        <v>504</v>
      </c>
    </row>
    <row r="1031" spans="1:7" ht="12.75">
      <c r="A1031" s="97" t="s">
        <v>16</v>
      </c>
      <c r="B1031" s="97" t="s">
        <v>17</v>
      </c>
      <c r="C1031" s="98">
        <v>0</v>
      </c>
      <c r="D1031" s="98">
        <v>450000</v>
      </c>
      <c r="E1031" s="98">
        <v>225000</v>
      </c>
      <c r="F1031" s="97" t="s">
        <v>1321</v>
      </c>
      <c r="G1031" s="97" t="s">
        <v>504</v>
      </c>
    </row>
    <row r="1032" spans="1:7" ht="12.75">
      <c r="A1032" s="97" t="s">
        <v>21</v>
      </c>
      <c r="B1032" s="97" t="s">
        <v>22</v>
      </c>
      <c r="C1032" s="98">
        <v>0</v>
      </c>
      <c r="D1032" s="98">
        <v>450000</v>
      </c>
      <c r="E1032" s="98">
        <v>225000</v>
      </c>
      <c r="F1032" s="97" t="s">
        <v>1321</v>
      </c>
      <c r="G1032" s="97" t="s">
        <v>504</v>
      </c>
    </row>
    <row r="1033" spans="1:7" ht="12.75">
      <c r="A1033" t="s">
        <v>23</v>
      </c>
      <c r="B1033" s="99" t="s">
        <v>24</v>
      </c>
      <c r="C1033" s="100">
        <v>0</v>
      </c>
      <c r="E1033" s="100">
        <v>225000</v>
      </c>
      <c r="F1033" t="s">
        <v>1321</v>
      </c>
      <c r="G1033" t="s">
        <v>1310</v>
      </c>
    </row>
    <row r="1034" spans="1:7" ht="12.75">
      <c r="A1034" s="232" t="s">
        <v>608</v>
      </c>
      <c r="B1034" s="232"/>
      <c r="C1034" s="233">
        <v>0</v>
      </c>
      <c r="D1034" s="233">
        <v>1000000</v>
      </c>
      <c r="E1034" s="233">
        <v>0</v>
      </c>
      <c r="F1034" s="232" t="s">
        <v>1321</v>
      </c>
      <c r="G1034" s="232" t="s">
        <v>1321</v>
      </c>
    </row>
    <row r="1035" spans="1:7" ht="12.75">
      <c r="A1035" s="97" t="s">
        <v>15</v>
      </c>
      <c r="B1035" s="97" t="s">
        <v>1284</v>
      </c>
      <c r="C1035" s="98">
        <v>0</v>
      </c>
      <c r="D1035" s="98">
        <v>1000000</v>
      </c>
      <c r="E1035" s="98">
        <v>0</v>
      </c>
      <c r="F1035" s="97" t="s">
        <v>1321</v>
      </c>
      <c r="G1035" s="97" t="s">
        <v>1321</v>
      </c>
    </row>
    <row r="1036" spans="1:7" ht="12.75">
      <c r="A1036" s="97" t="s">
        <v>61</v>
      </c>
      <c r="B1036" s="97" t="s">
        <v>62</v>
      </c>
      <c r="C1036" s="98" t="s">
        <v>1448</v>
      </c>
      <c r="D1036" s="98">
        <v>1000000</v>
      </c>
      <c r="E1036" s="98">
        <v>0</v>
      </c>
      <c r="F1036" s="97" t="s">
        <v>1321</v>
      </c>
      <c r="G1036" s="97" t="s">
        <v>1321</v>
      </c>
    </row>
    <row r="1037" spans="1:7" ht="12.75">
      <c r="A1037" s="97" t="s">
        <v>63</v>
      </c>
      <c r="B1037" s="97" t="s">
        <v>64</v>
      </c>
      <c r="C1037" s="98" t="s">
        <v>1448</v>
      </c>
      <c r="D1037" s="98">
        <v>1000000</v>
      </c>
      <c r="E1037" s="98">
        <v>0</v>
      </c>
      <c r="F1037" s="97" t="s">
        <v>1321</v>
      </c>
      <c r="G1037" s="97" t="s">
        <v>1321</v>
      </c>
    </row>
    <row r="1038" spans="1:7" ht="12.75">
      <c r="A1038" t="s">
        <v>65</v>
      </c>
      <c r="B1038" s="99" t="s">
        <v>64</v>
      </c>
      <c r="C1038" t="s">
        <v>1448</v>
      </c>
      <c r="E1038" s="100">
        <v>0</v>
      </c>
      <c r="F1038" t="s">
        <v>1321</v>
      </c>
      <c r="G1038" t="s">
        <v>1310</v>
      </c>
    </row>
    <row r="1039" spans="1:7" ht="12.75">
      <c r="A1039" s="232" t="s">
        <v>639</v>
      </c>
      <c r="B1039" s="232"/>
      <c r="C1039" s="233">
        <v>0</v>
      </c>
      <c r="D1039" s="233">
        <v>130000</v>
      </c>
      <c r="E1039" s="233">
        <v>0</v>
      </c>
      <c r="F1039" s="232" t="s">
        <v>1321</v>
      </c>
      <c r="G1039" s="232" t="s">
        <v>1321</v>
      </c>
    </row>
    <row r="1040" spans="1:7" ht="12.75">
      <c r="A1040" s="97" t="s">
        <v>15</v>
      </c>
      <c r="B1040" s="97" t="s">
        <v>1284</v>
      </c>
      <c r="C1040" s="98">
        <v>0</v>
      </c>
      <c r="D1040" s="98">
        <v>130000</v>
      </c>
      <c r="E1040" s="98">
        <v>0</v>
      </c>
      <c r="F1040" s="97" t="s">
        <v>1321</v>
      </c>
      <c r="G1040" s="97" t="s">
        <v>1321</v>
      </c>
    </row>
    <row r="1041" spans="1:7" ht="12.75">
      <c r="A1041" s="97" t="s">
        <v>16</v>
      </c>
      <c r="B1041" s="97" t="s">
        <v>17</v>
      </c>
      <c r="C1041" s="98">
        <v>0</v>
      </c>
      <c r="D1041" s="98">
        <v>30000</v>
      </c>
      <c r="E1041" s="98">
        <v>0</v>
      </c>
      <c r="F1041" s="97" t="s">
        <v>1321</v>
      </c>
      <c r="G1041" s="97" t="s">
        <v>1321</v>
      </c>
    </row>
    <row r="1042" spans="1:7" ht="12.75">
      <c r="A1042" s="97" t="s">
        <v>21</v>
      </c>
      <c r="B1042" s="97" t="s">
        <v>22</v>
      </c>
      <c r="C1042" s="98">
        <v>0</v>
      </c>
      <c r="D1042" s="98">
        <v>30000</v>
      </c>
      <c r="E1042" s="98">
        <v>0</v>
      </c>
      <c r="F1042" s="97" t="s">
        <v>1321</v>
      </c>
      <c r="G1042" s="97" t="s">
        <v>1321</v>
      </c>
    </row>
    <row r="1043" spans="1:7" ht="12.75">
      <c r="A1043" t="s">
        <v>23</v>
      </c>
      <c r="B1043" s="99" t="s">
        <v>24</v>
      </c>
      <c r="C1043" s="100">
        <v>0</v>
      </c>
      <c r="E1043" s="100">
        <v>0</v>
      </c>
      <c r="F1043" t="s">
        <v>1321</v>
      </c>
      <c r="G1043" t="s">
        <v>1310</v>
      </c>
    </row>
    <row r="1044" spans="1:7" ht="12.75">
      <c r="A1044" s="97" t="s">
        <v>61</v>
      </c>
      <c r="B1044" s="97" t="s">
        <v>62</v>
      </c>
      <c r="C1044" s="98">
        <v>0</v>
      </c>
      <c r="D1044" s="98">
        <v>100000</v>
      </c>
      <c r="E1044" s="98">
        <v>0</v>
      </c>
      <c r="F1044" s="97" t="s">
        <v>1321</v>
      </c>
      <c r="G1044" s="97" t="s">
        <v>1321</v>
      </c>
    </row>
    <row r="1045" spans="1:7" ht="12.75">
      <c r="A1045" s="97" t="s">
        <v>63</v>
      </c>
      <c r="B1045" s="97" t="s">
        <v>64</v>
      </c>
      <c r="C1045" s="98">
        <v>0</v>
      </c>
      <c r="D1045" s="98">
        <v>100000</v>
      </c>
      <c r="E1045" s="98">
        <v>0</v>
      </c>
      <c r="F1045" s="97" t="s">
        <v>1321</v>
      </c>
      <c r="G1045" s="97" t="s">
        <v>1321</v>
      </c>
    </row>
    <row r="1046" spans="1:7" ht="12.75">
      <c r="A1046" t="s">
        <v>65</v>
      </c>
      <c r="B1046" s="99" t="s">
        <v>64</v>
      </c>
      <c r="C1046" s="100">
        <v>0</v>
      </c>
      <c r="E1046" s="100">
        <v>0</v>
      </c>
      <c r="F1046" t="s">
        <v>1321</v>
      </c>
      <c r="G1046" t="s">
        <v>1310</v>
      </c>
    </row>
    <row r="1047" spans="1:7" ht="12.75">
      <c r="A1047" s="226" t="s">
        <v>538</v>
      </c>
      <c r="B1047" s="226"/>
      <c r="C1047" s="227">
        <v>757169.54</v>
      </c>
      <c r="D1047" s="227">
        <v>615000</v>
      </c>
      <c r="E1047" s="227">
        <v>190423</v>
      </c>
      <c r="F1047" s="226" t="s">
        <v>725</v>
      </c>
      <c r="G1047" s="226" t="s">
        <v>726</v>
      </c>
    </row>
    <row r="1048" spans="1:7" ht="12.75">
      <c r="A1048" s="228" t="s">
        <v>539</v>
      </c>
      <c r="B1048" s="228"/>
      <c r="C1048" s="229">
        <v>80720</v>
      </c>
      <c r="D1048" s="229">
        <v>615000</v>
      </c>
      <c r="E1048" s="229">
        <v>190423</v>
      </c>
      <c r="F1048" s="228" t="s">
        <v>727</v>
      </c>
      <c r="G1048" s="228" t="s">
        <v>726</v>
      </c>
    </row>
    <row r="1049" spans="1:7" ht="12.75">
      <c r="A1049" s="230" t="s">
        <v>540</v>
      </c>
      <c r="B1049" s="230"/>
      <c r="C1049" s="231">
        <v>80720</v>
      </c>
      <c r="D1049" s="231">
        <v>15000</v>
      </c>
      <c r="E1049" s="231">
        <v>4800</v>
      </c>
      <c r="F1049" s="230" t="s">
        <v>486</v>
      </c>
      <c r="G1049" s="230" t="s">
        <v>728</v>
      </c>
    </row>
    <row r="1050" spans="1:7" ht="11.25" customHeight="1">
      <c r="A1050" s="232" t="s">
        <v>562</v>
      </c>
      <c r="B1050" s="232"/>
      <c r="C1050" s="233">
        <v>4800</v>
      </c>
      <c r="D1050" s="233">
        <v>15000</v>
      </c>
      <c r="E1050" s="233">
        <v>4800</v>
      </c>
      <c r="F1050" s="232" t="s">
        <v>457</v>
      </c>
      <c r="G1050" s="232" t="s">
        <v>728</v>
      </c>
    </row>
    <row r="1051" spans="1:7" ht="12.75">
      <c r="A1051" s="97" t="s">
        <v>1450</v>
      </c>
      <c r="B1051" s="97" t="s">
        <v>1283</v>
      </c>
      <c r="C1051" s="98">
        <v>4800</v>
      </c>
      <c r="D1051" s="98">
        <v>15000</v>
      </c>
      <c r="E1051" s="98">
        <v>4800</v>
      </c>
      <c r="F1051" s="97" t="s">
        <v>457</v>
      </c>
      <c r="G1051" s="97" t="s">
        <v>728</v>
      </c>
    </row>
    <row r="1052" spans="1:7" ht="12.75">
      <c r="A1052" s="97" t="s">
        <v>1466</v>
      </c>
      <c r="B1052" s="97" t="s">
        <v>1467</v>
      </c>
      <c r="C1052" s="98">
        <v>4800</v>
      </c>
      <c r="D1052" s="98">
        <v>15000</v>
      </c>
      <c r="E1052" s="98">
        <v>4800</v>
      </c>
      <c r="F1052" s="97" t="s">
        <v>457</v>
      </c>
      <c r="G1052" s="97" t="s">
        <v>728</v>
      </c>
    </row>
    <row r="1053" spans="1:7" ht="12.75">
      <c r="A1053" s="97" t="s">
        <v>1491</v>
      </c>
      <c r="B1053" s="97" t="s">
        <v>1492</v>
      </c>
      <c r="C1053" s="98">
        <v>4800</v>
      </c>
      <c r="D1053" s="98">
        <v>15000</v>
      </c>
      <c r="E1053" s="98">
        <v>4800</v>
      </c>
      <c r="F1053" s="97" t="s">
        <v>457</v>
      </c>
      <c r="G1053" s="97" t="s">
        <v>728</v>
      </c>
    </row>
    <row r="1054" spans="1:7" ht="12.75">
      <c r="A1054" t="s">
        <v>1505</v>
      </c>
      <c r="B1054" s="99" t="s">
        <v>1506</v>
      </c>
      <c r="C1054" s="100">
        <v>4800</v>
      </c>
      <c r="E1054" s="100">
        <v>4800</v>
      </c>
      <c r="F1054" t="s">
        <v>457</v>
      </c>
      <c r="G1054" t="s">
        <v>1310</v>
      </c>
    </row>
    <row r="1055" spans="1:7" ht="12.75">
      <c r="A1055" s="232" t="s">
        <v>565</v>
      </c>
      <c r="B1055" s="232"/>
      <c r="C1055" s="233">
        <v>75920</v>
      </c>
      <c r="D1055" s="233">
        <v>0</v>
      </c>
      <c r="E1055" s="233">
        <v>0</v>
      </c>
      <c r="F1055" s="232" t="s">
        <v>1321</v>
      </c>
      <c r="G1055" s="232" t="s">
        <v>1321</v>
      </c>
    </row>
    <row r="1056" spans="1:7" ht="12.75">
      <c r="A1056" s="97" t="s">
        <v>1450</v>
      </c>
      <c r="B1056" s="97" t="s">
        <v>1283</v>
      </c>
      <c r="C1056" s="98">
        <v>75920</v>
      </c>
      <c r="D1056" s="98">
        <v>0</v>
      </c>
      <c r="E1056" s="98">
        <v>0</v>
      </c>
      <c r="F1056" s="97" t="s">
        <v>1321</v>
      </c>
      <c r="G1056" s="97" t="s">
        <v>1321</v>
      </c>
    </row>
    <row r="1057" spans="1:7" ht="12.75">
      <c r="A1057" s="97" t="s">
        <v>1466</v>
      </c>
      <c r="B1057" s="97" t="s">
        <v>1467</v>
      </c>
      <c r="C1057" s="98">
        <v>75920</v>
      </c>
      <c r="D1057" s="98">
        <v>0</v>
      </c>
      <c r="E1057" s="98">
        <v>0</v>
      </c>
      <c r="F1057" s="97" t="s">
        <v>1321</v>
      </c>
      <c r="G1057" s="97" t="s">
        <v>1321</v>
      </c>
    </row>
    <row r="1058" spans="1:7" ht="12.75">
      <c r="A1058" s="97" t="s">
        <v>1491</v>
      </c>
      <c r="B1058" s="97" t="s">
        <v>1492</v>
      </c>
      <c r="C1058" s="98">
        <v>75920</v>
      </c>
      <c r="D1058" s="98">
        <v>0</v>
      </c>
      <c r="E1058" s="98">
        <v>0</v>
      </c>
      <c r="F1058" s="97" t="s">
        <v>1321</v>
      </c>
      <c r="G1058" s="97" t="s">
        <v>1321</v>
      </c>
    </row>
    <row r="1059" spans="1:7" ht="12.75">
      <c r="A1059" t="s">
        <v>1509</v>
      </c>
      <c r="B1059" s="99" t="s">
        <v>1510</v>
      </c>
      <c r="C1059" s="100">
        <v>75920</v>
      </c>
      <c r="E1059" s="100">
        <v>0</v>
      </c>
      <c r="F1059" t="s">
        <v>1321</v>
      </c>
      <c r="G1059" t="s">
        <v>1310</v>
      </c>
    </row>
    <row r="1060" spans="2:7" ht="12.75">
      <c r="B1060" s="99"/>
      <c r="C1060" s="100"/>
      <c r="E1060" s="100"/>
      <c r="F1060"/>
      <c r="G1060"/>
    </row>
    <row r="1061" spans="1:7" ht="24">
      <c r="A1061" s="33" t="s">
        <v>1294</v>
      </c>
      <c r="B1061" s="33" t="s">
        <v>1295</v>
      </c>
      <c r="C1061" s="33" t="s">
        <v>337</v>
      </c>
      <c r="D1061" s="33" t="s">
        <v>338</v>
      </c>
      <c r="E1061" s="33" t="s">
        <v>339</v>
      </c>
      <c r="F1061" s="145" t="s">
        <v>1300</v>
      </c>
      <c r="G1061" s="145" t="s">
        <v>1301</v>
      </c>
    </row>
    <row r="1062" spans="1:7" ht="12.75">
      <c r="A1062" s="230" t="s">
        <v>1093</v>
      </c>
      <c r="B1062" s="230"/>
      <c r="C1062" s="231">
        <v>0</v>
      </c>
      <c r="D1062" s="231">
        <v>600000</v>
      </c>
      <c r="E1062" s="231">
        <v>185623</v>
      </c>
      <c r="F1062" s="230" t="s">
        <v>1321</v>
      </c>
      <c r="G1062" s="230" t="s">
        <v>729</v>
      </c>
    </row>
    <row r="1063" spans="1:7" ht="12.75">
      <c r="A1063" s="232" t="s">
        <v>565</v>
      </c>
      <c r="B1063" s="232"/>
      <c r="C1063" s="233" t="s">
        <v>1448</v>
      </c>
      <c r="D1063" s="233">
        <v>100000</v>
      </c>
      <c r="E1063" s="233">
        <v>0</v>
      </c>
      <c r="F1063" s="232" t="s">
        <v>1321</v>
      </c>
      <c r="G1063" s="232" t="s">
        <v>1321</v>
      </c>
    </row>
    <row r="1064" spans="1:7" ht="12.75">
      <c r="A1064" s="97" t="s">
        <v>15</v>
      </c>
      <c r="B1064" s="97" t="s">
        <v>1284</v>
      </c>
      <c r="C1064" s="98" t="s">
        <v>1448</v>
      </c>
      <c r="D1064" s="98">
        <v>100000</v>
      </c>
      <c r="E1064" s="98">
        <v>0</v>
      </c>
      <c r="F1064" s="97" t="s">
        <v>1321</v>
      </c>
      <c r="G1064" s="97" t="s">
        <v>1321</v>
      </c>
    </row>
    <row r="1065" spans="1:7" ht="12.75">
      <c r="A1065" s="97" t="s">
        <v>25</v>
      </c>
      <c r="B1065" s="97" t="s">
        <v>26</v>
      </c>
      <c r="C1065" s="98" t="s">
        <v>1448</v>
      </c>
      <c r="D1065" s="98">
        <v>100000</v>
      </c>
      <c r="E1065" s="98">
        <v>0</v>
      </c>
      <c r="F1065" s="97" t="s">
        <v>1321</v>
      </c>
      <c r="G1065" s="97" t="s">
        <v>1321</v>
      </c>
    </row>
    <row r="1066" spans="1:7" ht="12.75">
      <c r="A1066" s="97" t="s">
        <v>53</v>
      </c>
      <c r="B1066" s="97" t="s">
        <v>54</v>
      </c>
      <c r="C1066" s="98" t="s">
        <v>1448</v>
      </c>
      <c r="D1066" s="98">
        <v>100000</v>
      </c>
      <c r="E1066" s="98">
        <v>0</v>
      </c>
      <c r="F1066" s="97" t="s">
        <v>1321</v>
      </c>
      <c r="G1066" s="97" t="s">
        <v>1321</v>
      </c>
    </row>
    <row r="1067" spans="1:7" ht="12.75">
      <c r="A1067" t="s">
        <v>57</v>
      </c>
      <c r="B1067" s="99" t="s">
        <v>58</v>
      </c>
      <c r="C1067" t="s">
        <v>1448</v>
      </c>
      <c r="E1067" s="100">
        <v>0</v>
      </c>
      <c r="F1067" t="s">
        <v>1321</v>
      </c>
      <c r="G1067" t="s">
        <v>1310</v>
      </c>
    </row>
    <row r="1068" spans="1:7" ht="12.75">
      <c r="A1068" s="232" t="s">
        <v>639</v>
      </c>
      <c r="B1068" s="232"/>
      <c r="C1068" s="233" t="s">
        <v>1448</v>
      </c>
      <c r="D1068" s="233">
        <v>500000</v>
      </c>
      <c r="E1068" s="233">
        <v>185623</v>
      </c>
      <c r="F1068" s="232" t="s">
        <v>1321</v>
      </c>
      <c r="G1068" s="232" t="s">
        <v>730</v>
      </c>
    </row>
    <row r="1069" spans="1:7" ht="12.75">
      <c r="A1069" s="97" t="s">
        <v>15</v>
      </c>
      <c r="B1069" s="97" t="s">
        <v>1284</v>
      </c>
      <c r="C1069" s="98" t="s">
        <v>1448</v>
      </c>
      <c r="D1069" s="98">
        <v>500000</v>
      </c>
      <c r="E1069" s="98">
        <v>185623</v>
      </c>
      <c r="F1069" s="97" t="s">
        <v>1321</v>
      </c>
      <c r="G1069" s="97" t="s">
        <v>730</v>
      </c>
    </row>
    <row r="1070" spans="1:7" ht="12.75">
      <c r="A1070" s="97" t="s">
        <v>25</v>
      </c>
      <c r="B1070" s="97" t="s">
        <v>26</v>
      </c>
      <c r="C1070" s="98" t="s">
        <v>1448</v>
      </c>
      <c r="D1070" s="98">
        <v>500000</v>
      </c>
      <c r="E1070" s="98">
        <v>185623</v>
      </c>
      <c r="F1070" s="97" t="s">
        <v>1321</v>
      </c>
      <c r="G1070" s="97" t="s">
        <v>730</v>
      </c>
    </row>
    <row r="1071" spans="1:7" ht="12.75">
      <c r="A1071" s="97" t="s">
        <v>53</v>
      </c>
      <c r="B1071" s="97" t="s">
        <v>54</v>
      </c>
      <c r="C1071" s="98" t="s">
        <v>1448</v>
      </c>
      <c r="D1071" s="98">
        <v>500000</v>
      </c>
      <c r="E1071" s="98">
        <v>185623</v>
      </c>
      <c r="F1071" s="97" t="s">
        <v>1321</v>
      </c>
      <c r="G1071" s="97" t="s">
        <v>730</v>
      </c>
    </row>
    <row r="1072" spans="1:7" ht="12.75">
      <c r="A1072" t="s">
        <v>57</v>
      </c>
      <c r="B1072" s="99" t="s">
        <v>58</v>
      </c>
      <c r="C1072" t="s">
        <v>1448</v>
      </c>
      <c r="E1072" s="100">
        <v>185623</v>
      </c>
      <c r="F1072" t="s">
        <v>1321</v>
      </c>
      <c r="G1072" t="s">
        <v>1310</v>
      </c>
    </row>
    <row r="1073" spans="1:7" ht="12.75">
      <c r="A1073" s="228" t="s">
        <v>1094</v>
      </c>
      <c r="B1073" s="228"/>
      <c r="C1073" s="229">
        <v>676449.54</v>
      </c>
      <c r="D1073" s="229">
        <v>0</v>
      </c>
      <c r="E1073" s="229">
        <v>0</v>
      </c>
      <c r="F1073" s="228" t="s">
        <v>1321</v>
      </c>
      <c r="G1073" s="228" t="s">
        <v>1321</v>
      </c>
    </row>
    <row r="1074" spans="1:7" ht="12.75">
      <c r="A1074" s="230" t="s">
        <v>1095</v>
      </c>
      <c r="B1074" s="230"/>
      <c r="C1074" s="231">
        <v>676449.54</v>
      </c>
      <c r="D1074" s="231">
        <v>0</v>
      </c>
      <c r="E1074" s="231">
        <v>0</v>
      </c>
      <c r="F1074" s="230" t="s">
        <v>1321</v>
      </c>
      <c r="G1074" s="230" t="s">
        <v>1321</v>
      </c>
    </row>
    <row r="1075" spans="1:7" ht="12.75">
      <c r="A1075" s="232" t="s">
        <v>562</v>
      </c>
      <c r="B1075" s="232"/>
      <c r="C1075" s="233">
        <v>139285.87</v>
      </c>
      <c r="D1075" s="233">
        <v>0</v>
      </c>
      <c r="E1075" s="233">
        <v>0</v>
      </c>
      <c r="F1075" s="232" t="s">
        <v>1321</v>
      </c>
      <c r="G1075" s="232" t="s">
        <v>1321</v>
      </c>
    </row>
    <row r="1076" spans="1:7" ht="12.75">
      <c r="A1076" s="97" t="s">
        <v>1450</v>
      </c>
      <c r="B1076" s="97" t="s">
        <v>1283</v>
      </c>
      <c r="C1076" s="98">
        <v>312</v>
      </c>
      <c r="D1076" s="98">
        <v>0</v>
      </c>
      <c r="E1076" s="98" t="s">
        <v>1448</v>
      </c>
      <c r="F1076" s="97" t="s">
        <v>1321</v>
      </c>
      <c r="G1076" s="97" t="s">
        <v>1448</v>
      </c>
    </row>
    <row r="1077" spans="1:7" ht="12.75">
      <c r="A1077" s="97" t="s">
        <v>1466</v>
      </c>
      <c r="B1077" s="97" t="s">
        <v>1467</v>
      </c>
      <c r="C1077" s="98">
        <v>312</v>
      </c>
      <c r="D1077" s="98">
        <v>0</v>
      </c>
      <c r="E1077" s="98" t="s">
        <v>1448</v>
      </c>
      <c r="F1077" s="97" t="s">
        <v>1321</v>
      </c>
      <c r="G1077" s="97" t="s">
        <v>1448</v>
      </c>
    </row>
    <row r="1078" spans="1:7" ht="12.75">
      <c r="A1078" s="97" t="s">
        <v>1491</v>
      </c>
      <c r="B1078" s="97" t="s">
        <v>1492</v>
      </c>
      <c r="C1078" s="98">
        <v>312</v>
      </c>
      <c r="D1078" s="98">
        <v>0</v>
      </c>
      <c r="E1078" s="98" t="s">
        <v>1448</v>
      </c>
      <c r="F1078" s="97" t="s">
        <v>1321</v>
      </c>
      <c r="G1078" s="97" t="s">
        <v>1448</v>
      </c>
    </row>
    <row r="1079" spans="1:7" ht="12.75">
      <c r="A1079" t="s">
        <v>1505</v>
      </c>
      <c r="B1079" s="99" t="s">
        <v>1506</v>
      </c>
      <c r="C1079" s="100">
        <v>312</v>
      </c>
      <c r="E1079" t="s">
        <v>1448</v>
      </c>
      <c r="F1079" t="s">
        <v>1321</v>
      </c>
      <c r="G1079" t="s">
        <v>1448</v>
      </c>
    </row>
    <row r="1080" spans="1:7" ht="12.75">
      <c r="A1080" s="97" t="s">
        <v>15</v>
      </c>
      <c r="B1080" s="97" t="s">
        <v>1284</v>
      </c>
      <c r="C1080" s="98">
        <v>138973.87</v>
      </c>
      <c r="D1080" s="98">
        <v>0</v>
      </c>
      <c r="E1080" s="98">
        <v>0</v>
      </c>
      <c r="F1080" s="97" t="s">
        <v>1321</v>
      </c>
      <c r="G1080" s="97" t="s">
        <v>1321</v>
      </c>
    </row>
    <row r="1081" spans="1:7" ht="12.75">
      <c r="A1081" s="97" t="s">
        <v>61</v>
      </c>
      <c r="B1081" s="97" t="s">
        <v>62</v>
      </c>
      <c r="C1081" s="98">
        <v>138973.87</v>
      </c>
      <c r="D1081" s="98">
        <v>0</v>
      </c>
      <c r="E1081" s="98">
        <v>0</v>
      </c>
      <c r="F1081" s="97" t="s">
        <v>1321</v>
      </c>
      <c r="G1081" s="97" t="s">
        <v>1321</v>
      </c>
    </row>
    <row r="1082" spans="1:7" ht="12.75">
      <c r="A1082" s="97" t="s">
        <v>63</v>
      </c>
      <c r="B1082" s="97" t="s">
        <v>64</v>
      </c>
      <c r="C1082" s="98">
        <v>138973.87</v>
      </c>
      <c r="D1082" s="98">
        <v>0</v>
      </c>
      <c r="E1082" s="98">
        <v>0</v>
      </c>
      <c r="F1082" s="97" t="s">
        <v>1321</v>
      </c>
      <c r="G1082" s="97" t="s">
        <v>1321</v>
      </c>
    </row>
    <row r="1083" spans="1:7" ht="12.75">
      <c r="A1083" t="s">
        <v>65</v>
      </c>
      <c r="B1083" s="99" t="s">
        <v>64</v>
      </c>
      <c r="C1083" s="100">
        <v>138973.87</v>
      </c>
      <c r="E1083" s="100">
        <v>0</v>
      </c>
      <c r="F1083" t="s">
        <v>1321</v>
      </c>
      <c r="G1083" t="s">
        <v>1310</v>
      </c>
    </row>
    <row r="1084" spans="1:7" ht="12.75">
      <c r="A1084" s="232" t="s">
        <v>608</v>
      </c>
      <c r="B1084" s="232"/>
      <c r="C1084" s="233">
        <v>395540.97</v>
      </c>
      <c r="D1084" s="233">
        <v>0</v>
      </c>
      <c r="E1084" s="233">
        <v>0</v>
      </c>
      <c r="F1084" s="232" t="s">
        <v>1321</v>
      </c>
      <c r="G1084" s="232" t="s">
        <v>1321</v>
      </c>
    </row>
    <row r="1085" spans="1:7" ht="12.75">
      <c r="A1085" s="97" t="s">
        <v>15</v>
      </c>
      <c r="B1085" s="97" t="s">
        <v>1284</v>
      </c>
      <c r="C1085" s="98">
        <v>395540.97</v>
      </c>
      <c r="D1085" s="98">
        <v>0</v>
      </c>
      <c r="E1085" s="98">
        <v>0</v>
      </c>
      <c r="F1085" s="97" t="s">
        <v>1321</v>
      </c>
      <c r="G1085" s="97" t="s">
        <v>1321</v>
      </c>
    </row>
    <row r="1086" spans="1:7" ht="12.75">
      <c r="A1086" s="97" t="s">
        <v>61</v>
      </c>
      <c r="B1086" s="97" t="s">
        <v>62</v>
      </c>
      <c r="C1086" s="98">
        <v>395540.97</v>
      </c>
      <c r="D1086" s="98">
        <v>0</v>
      </c>
      <c r="E1086" s="98">
        <v>0</v>
      </c>
      <c r="F1086" s="97" t="s">
        <v>1321</v>
      </c>
      <c r="G1086" s="97" t="s">
        <v>1321</v>
      </c>
    </row>
    <row r="1087" spans="1:7" ht="12.75">
      <c r="A1087" s="97" t="s">
        <v>63</v>
      </c>
      <c r="B1087" s="97" t="s">
        <v>64</v>
      </c>
      <c r="C1087" s="98">
        <v>395540.97</v>
      </c>
      <c r="D1087" s="98">
        <v>0</v>
      </c>
      <c r="E1087" s="98">
        <v>0</v>
      </c>
      <c r="F1087" s="97" t="s">
        <v>1321</v>
      </c>
      <c r="G1087" s="97" t="s">
        <v>1321</v>
      </c>
    </row>
    <row r="1088" spans="1:7" ht="12.75">
      <c r="A1088" t="s">
        <v>65</v>
      </c>
      <c r="B1088" s="99" t="s">
        <v>64</v>
      </c>
      <c r="C1088" s="100">
        <v>395540.97</v>
      </c>
      <c r="E1088" s="100">
        <v>0</v>
      </c>
      <c r="F1088" t="s">
        <v>1321</v>
      </c>
      <c r="G1088" t="s">
        <v>1310</v>
      </c>
    </row>
    <row r="1089" spans="1:7" ht="12.75">
      <c r="A1089" s="232" t="s">
        <v>639</v>
      </c>
      <c r="B1089" s="232"/>
      <c r="C1089" s="233">
        <v>141622.7</v>
      </c>
      <c r="D1089" s="233">
        <v>0</v>
      </c>
      <c r="E1089" s="233">
        <v>0</v>
      </c>
      <c r="F1089" s="232" t="s">
        <v>1321</v>
      </c>
      <c r="G1089" s="232" t="s">
        <v>1321</v>
      </c>
    </row>
    <row r="1090" spans="1:7" ht="12.75">
      <c r="A1090" s="97" t="s">
        <v>1450</v>
      </c>
      <c r="B1090" s="97" t="s">
        <v>1283</v>
      </c>
      <c r="C1090" s="98">
        <v>64168.65</v>
      </c>
      <c r="D1090" s="98">
        <v>0</v>
      </c>
      <c r="E1090" s="98" t="s">
        <v>1448</v>
      </c>
      <c r="F1090" s="97" t="s">
        <v>1321</v>
      </c>
      <c r="G1090" s="97" t="s">
        <v>1448</v>
      </c>
    </row>
    <row r="1091" spans="1:7" ht="12.75">
      <c r="A1091" s="97" t="s">
        <v>1466</v>
      </c>
      <c r="B1091" s="97" t="s">
        <v>1467</v>
      </c>
      <c r="C1091" s="98">
        <v>64168.65</v>
      </c>
      <c r="D1091" s="98">
        <v>0</v>
      </c>
      <c r="E1091" s="98" t="s">
        <v>1448</v>
      </c>
      <c r="F1091" s="97" t="s">
        <v>1321</v>
      </c>
      <c r="G1091" s="97" t="s">
        <v>1448</v>
      </c>
    </row>
    <row r="1092" spans="1:7" ht="12.75">
      <c r="A1092" s="97" t="s">
        <v>1491</v>
      </c>
      <c r="B1092" s="97" t="s">
        <v>1492</v>
      </c>
      <c r="C1092" s="98">
        <v>64168.65</v>
      </c>
      <c r="D1092" s="98">
        <v>0</v>
      </c>
      <c r="E1092" s="98" t="s">
        <v>1448</v>
      </c>
      <c r="F1092" s="97" t="s">
        <v>1321</v>
      </c>
      <c r="G1092" s="97" t="s">
        <v>1448</v>
      </c>
    </row>
    <row r="1093" spans="1:7" ht="12.75">
      <c r="A1093" t="s">
        <v>1505</v>
      </c>
      <c r="B1093" s="99" t="s">
        <v>1506</v>
      </c>
      <c r="C1093" s="100">
        <v>64168.65</v>
      </c>
      <c r="E1093" t="s">
        <v>1448</v>
      </c>
      <c r="F1093" t="s">
        <v>1321</v>
      </c>
      <c r="G1093" t="s">
        <v>1448</v>
      </c>
    </row>
    <row r="1094" spans="1:7" ht="10.5" customHeight="1">
      <c r="A1094" s="97" t="s">
        <v>15</v>
      </c>
      <c r="B1094" s="97" t="s">
        <v>1284</v>
      </c>
      <c r="C1094" s="98">
        <v>77454.05</v>
      </c>
      <c r="D1094" s="98">
        <v>0</v>
      </c>
      <c r="E1094" s="98">
        <v>0</v>
      </c>
      <c r="F1094" s="97" t="s">
        <v>1321</v>
      </c>
      <c r="G1094" s="97" t="s">
        <v>1321</v>
      </c>
    </row>
    <row r="1095" spans="1:7" ht="12.75">
      <c r="A1095" s="97" t="s">
        <v>61</v>
      </c>
      <c r="B1095" s="97" t="s">
        <v>62</v>
      </c>
      <c r="C1095" s="98">
        <v>77454.05</v>
      </c>
      <c r="D1095" s="98">
        <v>0</v>
      </c>
      <c r="E1095" s="98">
        <v>0</v>
      </c>
      <c r="F1095" s="97" t="s">
        <v>1321</v>
      </c>
      <c r="G1095" s="97" t="s">
        <v>1321</v>
      </c>
    </row>
    <row r="1096" spans="1:7" ht="12.75">
      <c r="A1096" s="97" t="s">
        <v>63</v>
      </c>
      <c r="B1096" s="97" t="s">
        <v>64</v>
      </c>
      <c r="C1096" s="98">
        <v>77454.05</v>
      </c>
      <c r="D1096" s="98">
        <v>0</v>
      </c>
      <c r="E1096" s="98">
        <v>0</v>
      </c>
      <c r="F1096" s="97" t="s">
        <v>1321</v>
      </c>
      <c r="G1096" s="97" t="s">
        <v>1321</v>
      </c>
    </row>
    <row r="1097" spans="1:7" ht="12.75">
      <c r="A1097" t="s">
        <v>65</v>
      </c>
      <c r="B1097" s="99" t="s">
        <v>64</v>
      </c>
      <c r="C1097" s="100">
        <v>77454.05</v>
      </c>
      <c r="E1097" s="100">
        <v>0</v>
      </c>
      <c r="F1097" t="s">
        <v>1321</v>
      </c>
      <c r="G1097" t="s">
        <v>1310</v>
      </c>
    </row>
    <row r="1098" spans="2:7" ht="12.75">
      <c r="B1098" s="99"/>
      <c r="C1098" s="100"/>
      <c r="E1098" s="100"/>
      <c r="F1098"/>
      <c r="G1098"/>
    </row>
    <row r="1099" spans="2:7" ht="12.75">
      <c r="B1099" s="99"/>
      <c r="C1099" s="100"/>
      <c r="E1099" s="100"/>
      <c r="F1099"/>
      <c r="G1099"/>
    </row>
    <row r="1100" spans="2:7" ht="12.75">
      <c r="B1100" s="99"/>
      <c r="C1100" s="100"/>
      <c r="E1100" s="100"/>
      <c r="F1100"/>
      <c r="G1100"/>
    </row>
    <row r="1101" spans="2:7" ht="12.75">
      <c r="B1101" s="99"/>
      <c r="C1101" s="100"/>
      <c r="E1101" s="100"/>
      <c r="F1101"/>
      <c r="G1101"/>
    </row>
    <row r="1102" spans="2:7" ht="12.75">
      <c r="B1102" s="99"/>
      <c r="C1102" s="100"/>
      <c r="E1102" s="100"/>
      <c r="F1102"/>
      <c r="G1102"/>
    </row>
    <row r="1103" spans="1:7" ht="24">
      <c r="A1103" s="33" t="s">
        <v>1294</v>
      </c>
      <c r="B1103" s="33" t="s">
        <v>1295</v>
      </c>
      <c r="C1103" s="33" t="s">
        <v>337</v>
      </c>
      <c r="D1103" s="33" t="s">
        <v>338</v>
      </c>
      <c r="E1103" s="33" t="s">
        <v>339</v>
      </c>
      <c r="F1103" s="145" t="s">
        <v>1300</v>
      </c>
      <c r="G1103" s="145" t="s">
        <v>1301</v>
      </c>
    </row>
    <row r="1104" spans="1:7" ht="12.75">
      <c r="A1104" s="222" t="s">
        <v>1096</v>
      </c>
      <c r="B1104" s="222"/>
      <c r="C1104" s="223">
        <v>12330776.7</v>
      </c>
      <c r="D1104" s="223">
        <v>36677155</v>
      </c>
      <c r="E1104" s="223">
        <v>13267744.13</v>
      </c>
      <c r="F1104" s="222" t="s">
        <v>731</v>
      </c>
      <c r="G1104" s="222" t="s">
        <v>732</v>
      </c>
    </row>
    <row r="1105" spans="1:7" ht="12.75">
      <c r="A1105" s="224" t="s">
        <v>1097</v>
      </c>
      <c r="B1105" s="224"/>
      <c r="C1105" s="225">
        <v>12330776.7</v>
      </c>
      <c r="D1105" s="225">
        <v>36677155</v>
      </c>
      <c r="E1105" s="225">
        <v>13267744.13</v>
      </c>
      <c r="F1105" s="224" t="s">
        <v>731</v>
      </c>
      <c r="G1105" s="224" t="s">
        <v>732</v>
      </c>
    </row>
    <row r="1106" spans="1:7" ht="12.75">
      <c r="A1106" s="226" t="s">
        <v>1098</v>
      </c>
      <c r="B1106" s="226"/>
      <c r="C1106" s="227">
        <v>296833.07</v>
      </c>
      <c r="D1106" s="227">
        <v>434300</v>
      </c>
      <c r="E1106" s="227">
        <v>194882</v>
      </c>
      <c r="F1106" s="226" t="s">
        <v>733</v>
      </c>
      <c r="G1106" s="226" t="s">
        <v>734</v>
      </c>
    </row>
    <row r="1107" spans="1:7" ht="12.75">
      <c r="A1107" s="228" t="s">
        <v>533</v>
      </c>
      <c r="B1107" s="228"/>
      <c r="C1107" s="229">
        <v>246826.07</v>
      </c>
      <c r="D1107" s="229">
        <v>367000</v>
      </c>
      <c r="E1107" s="229">
        <v>160482</v>
      </c>
      <c r="F1107" s="228" t="s">
        <v>735</v>
      </c>
      <c r="G1107" s="228" t="s">
        <v>736</v>
      </c>
    </row>
    <row r="1108" spans="1:7" ht="12.75">
      <c r="A1108" s="230" t="s">
        <v>1099</v>
      </c>
      <c r="B1108" s="230"/>
      <c r="C1108" s="231">
        <v>246826.07</v>
      </c>
      <c r="D1108" s="231">
        <v>367000</v>
      </c>
      <c r="E1108" s="231">
        <v>160482</v>
      </c>
      <c r="F1108" s="230" t="s">
        <v>735</v>
      </c>
      <c r="G1108" s="230" t="s">
        <v>736</v>
      </c>
    </row>
    <row r="1109" spans="1:7" ht="12.75">
      <c r="A1109" s="232" t="s">
        <v>562</v>
      </c>
      <c r="B1109" s="232"/>
      <c r="C1109" s="233">
        <v>208012.92</v>
      </c>
      <c r="D1109" s="233">
        <v>367000</v>
      </c>
      <c r="E1109" s="233">
        <v>160482</v>
      </c>
      <c r="F1109" s="232" t="s">
        <v>737</v>
      </c>
      <c r="G1109" s="232" t="s">
        <v>736</v>
      </c>
    </row>
    <row r="1110" spans="1:7" ht="12.75">
      <c r="A1110" s="97" t="s">
        <v>1450</v>
      </c>
      <c r="B1110" s="97" t="s">
        <v>1283</v>
      </c>
      <c r="C1110" s="98">
        <v>208012.92</v>
      </c>
      <c r="D1110" s="98">
        <v>367000</v>
      </c>
      <c r="E1110" s="98">
        <v>160482</v>
      </c>
      <c r="F1110" s="97" t="s">
        <v>737</v>
      </c>
      <c r="G1110" s="97" t="s">
        <v>736</v>
      </c>
    </row>
    <row r="1111" spans="1:7" ht="12.75">
      <c r="A1111" s="97" t="s">
        <v>1466</v>
      </c>
      <c r="B1111" s="97" t="s">
        <v>1467</v>
      </c>
      <c r="C1111" s="98">
        <v>208012.92</v>
      </c>
      <c r="D1111" s="98">
        <v>367000</v>
      </c>
      <c r="E1111" s="98">
        <v>160482</v>
      </c>
      <c r="F1111" s="97" t="s">
        <v>737</v>
      </c>
      <c r="G1111" s="97" t="s">
        <v>736</v>
      </c>
    </row>
    <row r="1112" spans="1:7" ht="12.75">
      <c r="A1112" s="97" t="s">
        <v>1514</v>
      </c>
      <c r="B1112" s="97" t="s">
        <v>1515</v>
      </c>
      <c r="C1112" s="98">
        <v>208012.92</v>
      </c>
      <c r="D1112" s="98">
        <v>367000</v>
      </c>
      <c r="E1112" s="98">
        <v>160482</v>
      </c>
      <c r="F1112" s="97" t="s">
        <v>737</v>
      </c>
      <c r="G1112" s="97" t="s">
        <v>736</v>
      </c>
    </row>
    <row r="1113" spans="1:7" ht="12.75">
      <c r="A1113" t="s">
        <v>1516</v>
      </c>
      <c r="B1113" s="99" t="s">
        <v>1517</v>
      </c>
      <c r="C1113" s="100">
        <v>208012.92</v>
      </c>
      <c r="E1113" s="100">
        <v>160482</v>
      </c>
      <c r="F1113" t="s">
        <v>737</v>
      </c>
      <c r="G1113" t="s">
        <v>1310</v>
      </c>
    </row>
    <row r="1114" spans="1:7" ht="12.75">
      <c r="A1114" t="s">
        <v>1528</v>
      </c>
      <c r="B1114" s="99" t="s">
        <v>1515</v>
      </c>
      <c r="C1114" s="100">
        <v>0</v>
      </c>
      <c r="E1114" s="100">
        <v>0</v>
      </c>
      <c r="F1114" t="s">
        <v>1321</v>
      </c>
      <c r="G1114" t="s">
        <v>1310</v>
      </c>
    </row>
    <row r="1115" spans="1:7" ht="12.75">
      <c r="A1115" s="232" t="s">
        <v>608</v>
      </c>
      <c r="B1115" s="232"/>
      <c r="C1115" s="233">
        <v>38813.15</v>
      </c>
      <c r="D1115" s="233">
        <v>0</v>
      </c>
      <c r="E1115" s="233" t="s">
        <v>1448</v>
      </c>
      <c r="F1115" s="232" t="s">
        <v>1321</v>
      </c>
      <c r="G1115" s="232" t="s">
        <v>1448</v>
      </c>
    </row>
    <row r="1116" spans="1:7" ht="12.75">
      <c r="A1116" s="97" t="s">
        <v>1450</v>
      </c>
      <c r="B1116" s="97" t="s">
        <v>1283</v>
      </c>
      <c r="C1116" s="98">
        <v>38813.15</v>
      </c>
      <c r="D1116" s="98">
        <v>0</v>
      </c>
      <c r="E1116" s="98" t="s">
        <v>1448</v>
      </c>
      <c r="F1116" s="97" t="s">
        <v>1321</v>
      </c>
      <c r="G1116" s="97" t="s">
        <v>1448</v>
      </c>
    </row>
    <row r="1117" spans="1:7" ht="12.75">
      <c r="A1117" s="97" t="s">
        <v>1466</v>
      </c>
      <c r="B1117" s="97" t="s">
        <v>1467</v>
      </c>
      <c r="C1117" s="98">
        <v>38813.15</v>
      </c>
      <c r="D1117" s="98">
        <v>0</v>
      </c>
      <c r="E1117" s="98" t="s">
        <v>1448</v>
      </c>
      <c r="F1117" s="97" t="s">
        <v>1321</v>
      </c>
      <c r="G1117" s="97" t="s">
        <v>1448</v>
      </c>
    </row>
    <row r="1118" spans="1:7" ht="12.75">
      <c r="A1118" s="97" t="s">
        <v>1514</v>
      </c>
      <c r="B1118" s="97" t="s">
        <v>1515</v>
      </c>
      <c r="C1118" s="98">
        <v>38813.15</v>
      </c>
      <c r="D1118" s="98">
        <v>0</v>
      </c>
      <c r="E1118" s="98" t="s">
        <v>1448</v>
      </c>
      <c r="F1118" s="97" t="s">
        <v>1321</v>
      </c>
      <c r="G1118" s="97" t="s">
        <v>1448</v>
      </c>
    </row>
    <row r="1119" spans="1:7" ht="12.75">
      <c r="A1119" t="s">
        <v>1528</v>
      </c>
      <c r="B1119" s="99" t="s">
        <v>1515</v>
      </c>
      <c r="C1119" s="100">
        <v>38813.15</v>
      </c>
      <c r="E1119" t="s">
        <v>1448</v>
      </c>
      <c r="F1119" t="s">
        <v>1321</v>
      </c>
      <c r="G1119" t="s">
        <v>1448</v>
      </c>
    </row>
    <row r="1120" spans="1:7" ht="12.75">
      <c r="A1120" s="228" t="s">
        <v>1100</v>
      </c>
      <c r="B1120" s="228"/>
      <c r="C1120" s="229">
        <v>7007</v>
      </c>
      <c r="D1120" s="229">
        <v>30800</v>
      </c>
      <c r="E1120" s="229">
        <v>15400</v>
      </c>
      <c r="F1120" s="228" t="s">
        <v>738</v>
      </c>
      <c r="G1120" s="228" t="s">
        <v>504</v>
      </c>
    </row>
    <row r="1121" spans="1:7" ht="12.75">
      <c r="A1121" s="230" t="s">
        <v>1101</v>
      </c>
      <c r="B1121" s="230"/>
      <c r="C1121" s="231">
        <v>7007</v>
      </c>
      <c r="D1121" s="231">
        <v>30800</v>
      </c>
      <c r="E1121" s="231">
        <v>15400</v>
      </c>
      <c r="F1121" s="230" t="s">
        <v>738</v>
      </c>
      <c r="G1121" s="230" t="s">
        <v>504</v>
      </c>
    </row>
    <row r="1122" spans="1:7" ht="12.75">
      <c r="A1122" s="232" t="s">
        <v>562</v>
      </c>
      <c r="B1122" s="232"/>
      <c r="C1122" s="233">
        <v>7007</v>
      </c>
      <c r="D1122" s="233">
        <v>30800</v>
      </c>
      <c r="E1122" s="233">
        <v>15400</v>
      </c>
      <c r="F1122" s="232" t="s">
        <v>738</v>
      </c>
      <c r="G1122" s="232" t="s">
        <v>504</v>
      </c>
    </row>
    <row r="1123" spans="1:7" ht="12.75">
      <c r="A1123" s="97" t="s">
        <v>1450</v>
      </c>
      <c r="B1123" s="97" t="s">
        <v>1283</v>
      </c>
      <c r="C1123" s="98">
        <v>7007</v>
      </c>
      <c r="D1123" s="98">
        <v>30800</v>
      </c>
      <c r="E1123" s="98">
        <v>15400</v>
      </c>
      <c r="F1123" s="97" t="s">
        <v>738</v>
      </c>
      <c r="G1123" s="97" t="s">
        <v>504</v>
      </c>
    </row>
    <row r="1124" spans="1:7" ht="12.75">
      <c r="A1124" s="97" t="s">
        <v>1</v>
      </c>
      <c r="B1124" s="97" t="s">
        <v>2</v>
      </c>
      <c r="C1124" s="98">
        <v>7007</v>
      </c>
      <c r="D1124" s="98">
        <v>30800</v>
      </c>
      <c r="E1124" s="98">
        <v>15400</v>
      </c>
      <c r="F1124" s="97" t="s">
        <v>738</v>
      </c>
      <c r="G1124" s="97" t="s">
        <v>504</v>
      </c>
    </row>
    <row r="1125" spans="1:7" ht="12.75">
      <c r="A1125" s="97" t="s">
        <v>3</v>
      </c>
      <c r="B1125" s="97" t="s">
        <v>1418</v>
      </c>
      <c r="C1125" s="98">
        <v>7007</v>
      </c>
      <c r="D1125" s="98">
        <v>30800</v>
      </c>
      <c r="E1125" s="98">
        <v>15400</v>
      </c>
      <c r="F1125" s="97" t="s">
        <v>738</v>
      </c>
      <c r="G1125" s="97" t="s">
        <v>504</v>
      </c>
    </row>
    <row r="1126" spans="1:7" ht="12.75">
      <c r="A1126" t="s">
        <v>4</v>
      </c>
      <c r="B1126" s="99" t="s">
        <v>5</v>
      </c>
      <c r="C1126" s="100">
        <v>7007</v>
      </c>
      <c r="E1126" s="100">
        <v>15400</v>
      </c>
      <c r="F1126" t="s">
        <v>738</v>
      </c>
      <c r="G1126" t="s">
        <v>1310</v>
      </c>
    </row>
    <row r="1127" spans="1:7" ht="12.75">
      <c r="A1127" s="228" t="s">
        <v>1102</v>
      </c>
      <c r="B1127" s="228"/>
      <c r="C1127" s="229">
        <v>0</v>
      </c>
      <c r="D1127" s="229">
        <v>1500</v>
      </c>
      <c r="E1127" s="229">
        <v>0</v>
      </c>
      <c r="F1127" s="228" t="s">
        <v>1321</v>
      </c>
      <c r="G1127" s="228" t="s">
        <v>1321</v>
      </c>
    </row>
    <row r="1128" spans="1:7" ht="12.75">
      <c r="A1128" s="230" t="s">
        <v>1103</v>
      </c>
      <c r="B1128" s="230"/>
      <c r="C1128" s="231">
        <v>0</v>
      </c>
      <c r="D1128" s="231">
        <v>1500</v>
      </c>
      <c r="E1128" s="231">
        <v>0</v>
      </c>
      <c r="F1128" s="230" t="s">
        <v>1321</v>
      </c>
      <c r="G1128" s="230" t="s">
        <v>1321</v>
      </c>
    </row>
    <row r="1129" spans="1:7" ht="12.75">
      <c r="A1129" s="232" t="s">
        <v>562</v>
      </c>
      <c r="B1129" s="232"/>
      <c r="C1129" s="233">
        <v>0</v>
      </c>
      <c r="D1129" s="233">
        <v>1500</v>
      </c>
      <c r="E1129" s="233">
        <v>0</v>
      </c>
      <c r="F1129" s="232" t="s">
        <v>1321</v>
      </c>
      <c r="G1129" s="232" t="s">
        <v>1321</v>
      </c>
    </row>
    <row r="1130" spans="1:7" ht="12.75">
      <c r="A1130" s="97" t="s">
        <v>1450</v>
      </c>
      <c r="B1130" s="97" t="s">
        <v>1283</v>
      </c>
      <c r="C1130" s="98">
        <v>0</v>
      </c>
      <c r="D1130" s="98">
        <v>1500</v>
      </c>
      <c r="E1130" s="98">
        <v>0</v>
      </c>
      <c r="F1130" s="97" t="s">
        <v>1321</v>
      </c>
      <c r="G1130" s="97" t="s">
        <v>1321</v>
      </c>
    </row>
    <row r="1131" spans="1:7" ht="12.75">
      <c r="A1131" s="97" t="s">
        <v>1</v>
      </c>
      <c r="B1131" s="97" t="s">
        <v>2</v>
      </c>
      <c r="C1131" s="98">
        <v>0</v>
      </c>
      <c r="D1131" s="98">
        <v>1500</v>
      </c>
      <c r="E1131" s="98">
        <v>0</v>
      </c>
      <c r="F1131" s="97" t="s">
        <v>1321</v>
      </c>
      <c r="G1131" s="97" t="s">
        <v>1321</v>
      </c>
    </row>
    <row r="1132" spans="1:7" ht="12.75">
      <c r="A1132" s="97" t="s">
        <v>3</v>
      </c>
      <c r="B1132" s="97" t="s">
        <v>1418</v>
      </c>
      <c r="C1132" s="98">
        <v>0</v>
      </c>
      <c r="D1132" s="98">
        <v>1500</v>
      </c>
      <c r="E1132" s="98">
        <v>0</v>
      </c>
      <c r="F1132" s="97" t="s">
        <v>1321</v>
      </c>
      <c r="G1132" s="97" t="s">
        <v>1321</v>
      </c>
    </row>
    <row r="1133" spans="1:7" ht="12.75">
      <c r="A1133" t="s">
        <v>4</v>
      </c>
      <c r="B1133" s="99" t="s">
        <v>5</v>
      </c>
      <c r="C1133" s="100">
        <v>0</v>
      </c>
      <c r="E1133" s="100">
        <v>0</v>
      </c>
      <c r="F1133" t="s">
        <v>1321</v>
      </c>
      <c r="G1133" t="s">
        <v>1310</v>
      </c>
    </row>
    <row r="1134" spans="1:7" ht="12.75">
      <c r="A1134" s="228" t="s">
        <v>1104</v>
      </c>
      <c r="B1134" s="228"/>
      <c r="C1134" s="229">
        <v>43000</v>
      </c>
      <c r="D1134" s="229">
        <v>35000</v>
      </c>
      <c r="E1134" s="229">
        <v>19000</v>
      </c>
      <c r="F1134" s="228" t="s">
        <v>739</v>
      </c>
      <c r="G1134" s="228" t="s">
        <v>740</v>
      </c>
    </row>
    <row r="1135" spans="1:7" ht="12.75">
      <c r="A1135" s="230" t="s">
        <v>1105</v>
      </c>
      <c r="B1135" s="230"/>
      <c r="C1135" s="231">
        <v>43000</v>
      </c>
      <c r="D1135" s="231">
        <v>35000</v>
      </c>
      <c r="E1135" s="231">
        <v>19000</v>
      </c>
      <c r="F1135" s="230" t="s">
        <v>739</v>
      </c>
      <c r="G1135" s="230" t="s">
        <v>740</v>
      </c>
    </row>
    <row r="1136" spans="1:7" ht="12.75">
      <c r="A1136" s="232" t="s">
        <v>562</v>
      </c>
      <c r="B1136" s="232"/>
      <c r="C1136" s="233">
        <v>43000</v>
      </c>
      <c r="D1136" s="233">
        <v>35000</v>
      </c>
      <c r="E1136" s="233">
        <v>19000</v>
      </c>
      <c r="F1136" s="232" t="s">
        <v>739</v>
      </c>
      <c r="G1136" s="232" t="s">
        <v>740</v>
      </c>
    </row>
    <row r="1137" spans="1:7" ht="12.75">
      <c r="A1137" s="97" t="s">
        <v>1450</v>
      </c>
      <c r="B1137" s="97" t="s">
        <v>1283</v>
      </c>
      <c r="C1137" s="98">
        <v>43000</v>
      </c>
      <c r="D1137" s="98">
        <v>35000</v>
      </c>
      <c r="E1137" s="98">
        <v>19000</v>
      </c>
      <c r="F1137" s="97" t="s">
        <v>739</v>
      </c>
      <c r="G1137" s="97" t="s">
        <v>740</v>
      </c>
    </row>
    <row r="1138" spans="1:7" ht="12.75">
      <c r="A1138" s="97" t="s">
        <v>1</v>
      </c>
      <c r="B1138" s="97" t="s">
        <v>2</v>
      </c>
      <c r="C1138" s="98">
        <v>43000</v>
      </c>
      <c r="D1138" s="98">
        <v>35000</v>
      </c>
      <c r="E1138" s="98">
        <v>19000</v>
      </c>
      <c r="F1138" s="97" t="s">
        <v>739</v>
      </c>
      <c r="G1138" s="97" t="s">
        <v>740</v>
      </c>
    </row>
    <row r="1139" spans="1:7" ht="12.75">
      <c r="A1139" s="97" t="s">
        <v>3</v>
      </c>
      <c r="B1139" s="97" t="s">
        <v>1418</v>
      </c>
      <c r="C1139" s="98">
        <v>43000</v>
      </c>
      <c r="D1139" s="98">
        <v>35000</v>
      </c>
      <c r="E1139" s="98">
        <v>19000</v>
      </c>
      <c r="F1139" s="97" t="s">
        <v>739</v>
      </c>
      <c r="G1139" s="97" t="s">
        <v>740</v>
      </c>
    </row>
    <row r="1140" spans="1:7" ht="12.75">
      <c r="A1140" t="s">
        <v>4</v>
      </c>
      <c r="B1140" s="99" t="s">
        <v>5</v>
      </c>
      <c r="C1140" s="100">
        <v>43000</v>
      </c>
      <c r="E1140" s="100">
        <v>19000</v>
      </c>
      <c r="F1140" t="s">
        <v>739</v>
      </c>
      <c r="G1140" t="s">
        <v>1310</v>
      </c>
    </row>
    <row r="1141" spans="2:7" ht="12.75">
      <c r="B1141" s="99"/>
      <c r="C1141" s="100"/>
      <c r="E1141" s="100"/>
      <c r="F1141"/>
      <c r="G1141"/>
    </row>
    <row r="1142" spans="2:7" ht="12.75">
      <c r="B1142" s="99"/>
      <c r="C1142" s="100"/>
      <c r="E1142" s="100"/>
      <c r="F1142"/>
      <c r="G1142"/>
    </row>
    <row r="1143" spans="2:7" ht="12.75">
      <c r="B1143" s="99"/>
      <c r="C1143" s="100"/>
      <c r="E1143" s="100"/>
      <c r="F1143"/>
      <c r="G1143"/>
    </row>
    <row r="1144" spans="2:7" ht="12.75">
      <c r="B1144" s="99"/>
      <c r="C1144" s="100"/>
      <c r="E1144" s="100"/>
      <c r="F1144"/>
      <c r="G1144"/>
    </row>
    <row r="1145" spans="1:7" ht="24">
      <c r="A1145" s="33" t="s">
        <v>1294</v>
      </c>
      <c r="B1145" s="33" t="s">
        <v>1295</v>
      </c>
      <c r="C1145" s="33" t="s">
        <v>337</v>
      </c>
      <c r="D1145" s="33" t="s">
        <v>338</v>
      </c>
      <c r="E1145" s="33" t="s">
        <v>339</v>
      </c>
      <c r="F1145" s="145" t="s">
        <v>1300</v>
      </c>
      <c r="G1145" s="145" t="s">
        <v>1301</v>
      </c>
    </row>
    <row r="1146" spans="1:7" ht="12.75">
      <c r="A1146" s="226" t="s">
        <v>1106</v>
      </c>
      <c r="B1146" s="226"/>
      <c r="C1146" s="227">
        <v>2587859.29</v>
      </c>
      <c r="D1146" s="227">
        <v>12756800</v>
      </c>
      <c r="E1146" s="227">
        <v>5034250.49</v>
      </c>
      <c r="F1146" s="226" t="s">
        <v>741</v>
      </c>
      <c r="G1146" s="226" t="s">
        <v>742</v>
      </c>
    </row>
    <row r="1147" spans="1:7" ht="10.5" customHeight="1">
      <c r="A1147" s="228" t="s">
        <v>1107</v>
      </c>
      <c r="B1147" s="228"/>
      <c r="C1147" s="229">
        <v>2587859.29</v>
      </c>
      <c r="D1147" s="229">
        <v>12756800</v>
      </c>
      <c r="E1147" s="229">
        <v>5034250.49</v>
      </c>
      <c r="F1147" s="228" t="s">
        <v>741</v>
      </c>
      <c r="G1147" s="228" t="s">
        <v>742</v>
      </c>
    </row>
    <row r="1148" spans="1:7" ht="12.75">
      <c r="A1148" s="230" t="s">
        <v>1108</v>
      </c>
      <c r="B1148" s="230"/>
      <c r="C1148" s="231">
        <v>2576434.29</v>
      </c>
      <c r="D1148" s="231">
        <v>12746800</v>
      </c>
      <c r="E1148" s="231">
        <v>5026937.99</v>
      </c>
      <c r="F1148" s="230" t="s">
        <v>743</v>
      </c>
      <c r="G1148" s="230" t="s">
        <v>744</v>
      </c>
    </row>
    <row r="1149" spans="1:7" ht="12.75">
      <c r="A1149" s="232" t="s">
        <v>562</v>
      </c>
      <c r="B1149" s="232"/>
      <c r="C1149" s="233">
        <v>784915.81</v>
      </c>
      <c r="D1149" s="233">
        <v>1946800</v>
      </c>
      <c r="E1149" s="233">
        <v>1056095.5</v>
      </c>
      <c r="F1149" s="232" t="s">
        <v>745</v>
      </c>
      <c r="G1149" s="232" t="s">
        <v>746</v>
      </c>
    </row>
    <row r="1150" spans="1:7" ht="12.75">
      <c r="A1150" s="97" t="s">
        <v>1450</v>
      </c>
      <c r="B1150" s="97" t="s">
        <v>1283</v>
      </c>
      <c r="C1150" s="98">
        <v>784915.81</v>
      </c>
      <c r="D1150" s="98">
        <v>1946800</v>
      </c>
      <c r="E1150" s="98">
        <v>1056095.5</v>
      </c>
      <c r="F1150" s="97" t="s">
        <v>745</v>
      </c>
      <c r="G1150" s="97" t="s">
        <v>746</v>
      </c>
    </row>
    <row r="1151" spans="1:7" ht="12.75">
      <c r="A1151" s="97" t="s">
        <v>1466</v>
      </c>
      <c r="B1151" s="97" t="s">
        <v>1467</v>
      </c>
      <c r="C1151" s="98">
        <v>710843.25</v>
      </c>
      <c r="D1151" s="98">
        <v>1811800</v>
      </c>
      <c r="E1151" s="98">
        <v>1032361.5</v>
      </c>
      <c r="F1151" s="97" t="s">
        <v>747</v>
      </c>
      <c r="G1151" s="97" t="s">
        <v>748</v>
      </c>
    </row>
    <row r="1152" spans="1:7" ht="12.75">
      <c r="A1152" s="97" t="s">
        <v>1491</v>
      </c>
      <c r="B1152" s="97" t="s">
        <v>1492</v>
      </c>
      <c r="C1152" s="98">
        <v>418353.55</v>
      </c>
      <c r="D1152" s="98">
        <v>1335000</v>
      </c>
      <c r="E1152" s="98">
        <v>884644.89</v>
      </c>
      <c r="F1152" s="97" t="s">
        <v>749</v>
      </c>
      <c r="G1152" s="97" t="s">
        <v>750</v>
      </c>
    </row>
    <row r="1153" spans="1:7" ht="12.75">
      <c r="A1153" t="s">
        <v>1501</v>
      </c>
      <c r="B1153" s="99" t="s">
        <v>1502</v>
      </c>
      <c r="C1153" s="100">
        <v>122462.01</v>
      </c>
      <c r="E1153" s="100">
        <v>587066.38</v>
      </c>
      <c r="F1153" t="s">
        <v>751</v>
      </c>
      <c r="G1153" t="s">
        <v>1310</v>
      </c>
    </row>
    <row r="1154" spans="1:7" ht="12.75">
      <c r="A1154" t="s">
        <v>1505</v>
      </c>
      <c r="B1154" s="99" t="s">
        <v>1506</v>
      </c>
      <c r="C1154" s="100">
        <v>4281.32</v>
      </c>
      <c r="E1154" s="100">
        <v>55995.71</v>
      </c>
      <c r="F1154" t="s">
        <v>752</v>
      </c>
      <c r="G1154" t="s">
        <v>1310</v>
      </c>
    </row>
    <row r="1155" spans="1:7" ht="12.75">
      <c r="A1155" t="s">
        <v>1507</v>
      </c>
      <c r="B1155" s="99" t="s">
        <v>1508</v>
      </c>
      <c r="C1155" s="100">
        <v>200037.25</v>
      </c>
      <c r="E1155" s="100">
        <v>177549.5</v>
      </c>
      <c r="F1155" t="s">
        <v>753</v>
      </c>
      <c r="G1155" t="s">
        <v>1310</v>
      </c>
    </row>
    <row r="1156" spans="1:7" ht="12.75">
      <c r="A1156" t="s">
        <v>1509</v>
      </c>
      <c r="B1156" s="99" t="s">
        <v>1510</v>
      </c>
      <c r="C1156" s="100">
        <v>91572.97</v>
      </c>
      <c r="E1156" s="100">
        <v>64033.3</v>
      </c>
      <c r="F1156" t="s">
        <v>754</v>
      </c>
      <c r="G1156" t="s">
        <v>1310</v>
      </c>
    </row>
    <row r="1157" spans="1:7" ht="12.75">
      <c r="A1157" s="97" t="s">
        <v>1514</v>
      </c>
      <c r="B1157" s="97" t="s">
        <v>1515</v>
      </c>
      <c r="C1157" s="98">
        <v>292489.7</v>
      </c>
      <c r="D1157" s="98">
        <v>476800</v>
      </c>
      <c r="E1157" s="98">
        <v>147716.61</v>
      </c>
      <c r="F1157" s="97" t="s">
        <v>755</v>
      </c>
      <c r="G1157" s="97" t="s">
        <v>756</v>
      </c>
    </row>
    <row r="1158" spans="1:7" ht="12.75">
      <c r="A1158" t="s">
        <v>1520</v>
      </c>
      <c r="B1158" s="99" t="s">
        <v>1521</v>
      </c>
      <c r="C1158" s="100">
        <v>185044.93</v>
      </c>
      <c r="E1158" s="100">
        <v>74110</v>
      </c>
      <c r="F1158" t="s">
        <v>757</v>
      </c>
      <c r="G1158" t="s">
        <v>1310</v>
      </c>
    </row>
    <row r="1159" spans="1:7" ht="12.75">
      <c r="A1159" t="s">
        <v>1522</v>
      </c>
      <c r="B1159" s="99" t="s">
        <v>1523</v>
      </c>
      <c r="C1159" s="100">
        <v>27693.34</v>
      </c>
      <c r="E1159" s="100">
        <v>21820.26</v>
      </c>
      <c r="F1159" t="s">
        <v>758</v>
      </c>
      <c r="G1159" t="s">
        <v>1310</v>
      </c>
    </row>
    <row r="1160" spans="1:7" ht="12.75">
      <c r="A1160" t="s">
        <v>1524</v>
      </c>
      <c r="B1160" s="99" t="s">
        <v>1525</v>
      </c>
      <c r="C1160" s="100">
        <v>2340</v>
      </c>
      <c r="E1160" s="100">
        <v>1200</v>
      </c>
      <c r="F1160" t="s">
        <v>759</v>
      </c>
      <c r="G1160" t="s">
        <v>1310</v>
      </c>
    </row>
    <row r="1161" spans="1:7" ht="12.75">
      <c r="A1161" t="s">
        <v>1528</v>
      </c>
      <c r="B1161" s="99" t="s">
        <v>1515</v>
      </c>
      <c r="C1161" s="100">
        <v>77411.43</v>
      </c>
      <c r="E1161" s="100">
        <v>50586.35</v>
      </c>
      <c r="F1161" t="s">
        <v>760</v>
      </c>
      <c r="G1161" t="s">
        <v>1310</v>
      </c>
    </row>
    <row r="1162" spans="1:7" ht="12.75">
      <c r="A1162" s="97" t="s">
        <v>1</v>
      </c>
      <c r="B1162" s="97" t="s">
        <v>2</v>
      </c>
      <c r="C1162" s="98">
        <v>74072.56</v>
      </c>
      <c r="D1162" s="98">
        <v>135000</v>
      </c>
      <c r="E1162" s="98">
        <v>23734</v>
      </c>
      <c r="F1162" s="97" t="s">
        <v>676</v>
      </c>
      <c r="G1162" s="97" t="s">
        <v>761</v>
      </c>
    </row>
    <row r="1163" spans="1:7" ht="12.75">
      <c r="A1163" s="97" t="s">
        <v>3</v>
      </c>
      <c r="B1163" s="97" t="s">
        <v>1418</v>
      </c>
      <c r="C1163" s="98">
        <v>74072.56</v>
      </c>
      <c r="D1163" s="98">
        <v>135000</v>
      </c>
      <c r="E1163" s="98">
        <v>23734</v>
      </c>
      <c r="F1163" s="97" t="s">
        <v>676</v>
      </c>
      <c r="G1163" s="97" t="s">
        <v>761</v>
      </c>
    </row>
    <row r="1164" spans="1:7" ht="12.75">
      <c r="A1164" t="s">
        <v>4</v>
      </c>
      <c r="B1164" s="99" t="s">
        <v>5</v>
      </c>
      <c r="C1164" s="100">
        <v>74072.56</v>
      </c>
      <c r="E1164" s="100">
        <v>23734</v>
      </c>
      <c r="F1164" t="s">
        <v>676</v>
      </c>
      <c r="G1164" t="s">
        <v>1310</v>
      </c>
    </row>
    <row r="1165" spans="1:7" ht="12.75">
      <c r="A1165" s="232" t="s">
        <v>608</v>
      </c>
      <c r="B1165" s="232"/>
      <c r="C1165" s="233" t="s">
        <v>1448</v>
      </c>
      <c r="D1165" s="233">
        <v>1300000</v>
      </c>
      <c r="E1165" s="233">
        <v>650941.51</v>
      </c>
      <c r="F1165" s="232" t="s">
        <v>1321</v>
      </c>
      <c r="G1165" s="232" t="s">
        <v>762</v>
      </c>
    </row>
    <row r="1166" spans="1:7" ht="12.75">
      <c r="A1166" s="97" t="s">
        <v>298</v>
      </c>
      <c r="B1166" s="97" t="s">
        <v>299</v>
      </c>
      <c r="C1166" s="98" t="s">
        <v>1448</v>
      </c>
      <c r="D1166" s="98">
        <v>1300000</v>
      </c>
      <c r="E1166" s="98">
        <v>650941.51</v>
      </c>
      <c r="F1166" s="97" t="s">
        <v>1321</v>
      </c>
      <c r="G1166" s="97" t="s">
        <v>762</v>
      </c>
    </row>
    <row r="1167" spans="1:7" ht="12.75">
      <c r="A1167" s="97" t="s">
        <v>306</v>
      </c>
      <c r="B1167" s="97" t="s">
        <v>307</v>
      </c>
      <c r="C1167" s="98" t="s">
        <v>1448</v>
      </c>
      <c r="D1167" s="98">
        <v>1300000</v>
      </c>
      <c r="E1167" s="98">
        <v>650941.51</v>
      </c>
      <c r="F1167" s="97" t="s">
        <v>1321</v>
      </c>
      <c r="G1167" s="97" t="s">
        <v>762</v>
      </c>
    </row>
    <row r="1168" spans="1:7" ht="12.75">
      <c r="A1168" s="97" t="s">
        <v>308</v>
      </c>
      <c r="B1168" s="97" t="s">
        <v>309</v>
      </c>
      <c r="C1168" s="98" t="s">
        <v>1448</v>
      </c>
      <c r="D1168" s="98">
        <v>1300000</v>
      </c>
      <c r="E1168" s="98">
        <v>650941.51</v>
      </c>
      <c r="F1168" s="97" t="s">
        <v>1321</v>
      </c>
      <c r="G1168" s="97" t="s">
        <v>762</v>
      </c>
    </row>
    <row r="1169" spans="1:7" ht="25.5">
      <c r="A1169" t="s">
        <v>310</v>
      </c>
      <c r="B1169" s="99" t="s">
        <v>311</v>
      </c>
      <c r="C1169" t="s">
        <v>1448</v>
      </c>
      <c r="E1169" s="100">
        <v>650941.51</v>
      </c>
      <c r="F1169" t="s">
        <v>1321</v>
      </c>
      <c r="G1169" t="s">
        <v>1310</v>
      </c>
    </row>
    <row r="1170" spans="1:7" ht="12.75">
      <c r="A1170" s="232" t="s">
        <v>704</v>
      </c>
      <c r="B1170" s="232"/>
      <c r="C1170" s="233">
        <v>1791518.48</v>
      </c>
      <c r="D1170" s="233">
        <v>9500000</v>
      </c>
      <c r="E1170" s="233">
        <v>3319900.98</v>
      </c>
      <c r="F1170" s="232" t="s">
        <v>763</v>
      </c>
      <c r="G1170" s="232" t="s">
        <v>764</v>
      </c>
    </row>
    <row r="1171" spans="1:7" ht="12.75">
      <c r="A1171" s="97" t="s">
        <v>298</v>
      </c>
      <c r="B1171" s="97" t="s">
        <v>299</v>
      </c>
      <c r="C1171" s="98">
        <v>1791518.48</v>
      </c>
      <c r="D1171" s="98">
        <v>9500000</v>
      </c>
      <c r="E1171" s="98">
        <v>3319900.98</v>
      </c>
      <c r="F1171" s="97" t="s">
        <v>763</v>
      </c>
      <c r="G1171" s="97" t="s">
        <v>764</v>
      </c>
    </row>
    <row r="1172" spans="1:7" ht="12.75">
      <c r="A1172" s="97" t="s">
        <v>306</v>
      </c>
      <c r="B1172" s="97" t="s">
        <v>307</v>
      </c>
      <c r="C1172" s="98">
        <v>1791518.48</v>
      </c>
      <c r="D1172" s="98">
        <v>9500000</v>
      </c>
      <c r="E1172" s="98">
        <v>3319900.98</v>
      </c>
      <c r="F1172" s="97" t="s">
        <v>763</v>
      </c>
      <c r="G1172" s="97" t="s">
        <v>764</v>
      </c>
    </row>
    <row r="1173" spans="1:7" ht="12.75">
      <c r="A1173" s="97" t="s">
        <v>308</v>
      </c>
      <c r="B1173" s="97" t="s">
        <v>309</v>
      </c>
      <c r="C1173" s="98">
        <v>1791518.48</v>
      </c>
      <c r="D1173" s="98">
        <v>9500000</v>
      </c>
      <c r="E1173" s="98">
        <v>3319900.98</v>
      </c>
      <c r="F1173" s="97" t="s">
        <v>763</v>
      </c>
      <c r="G1173" s="97" t="s">
        <v>764</v>
      </c>
    </row>
    <row r="1174" spans="1:7" ht="25.5">
      <c r="A1174" t="s">
        <v>310</v>
      </c>
      <c r="B1174" s="99" t="s">
        <v>311</v>
      </c>
      <c r="C1174" s="100">
        <v>1791518.48</v>
      </c>
      <c r="E1174" s="100">
        <v>3319900.98</v>
      </c>
      <c r="F1174" t="s">
        <v>763</v>
      </c>
      <c r="G1174" t="s">
        <v>1310</v>
      </c>
    </row>
    <row r="1175" spans="1:7" ht="12.75">
      <c r="A1175" s="230" t="s">
        <v>1110</v>
      </c>
      <c r="B1175" s="230"/>
      <c r="C1175" s="231">
        <v>11425</v>
      </c>
      <c r="D1175" s="231">
        <v>10000</v>
      </c>
      <c r="E1175" s="231">
        <v>7312.5</v>
      </c>
      <c r="F1175" s="230" t="s">
        <v>765</v>
      </c>
      <c r="G1175" s="230" t="s">
        <v>766</v>
      </c>
    </row>
    <row r="1176" spans="1:7" ht="12.75">
      <c r="A1176" s="232" t="s">
        <v>562</v>
      </c>
      <c r="B1176" s="232"/>
      <c r="C1176" s="233">
        <v>11425</v>
      </c>
      <c r="D1176" s="233">
        <v>10000</v>
      </c>
      <c r="E1176" s="233">
        <v>7312.5</v>
      </c>
      <c r="F1176" s="232" t="s">
        <v>765</v>
      </c>
      <c r="G1176" s="232" t="s">
        <v>766</v>
      </c>
    </row>
    <row r="1177" spans="1:7" ht="12.75">
      <c r="A1177" s="97" t="s">
        <v>1450</v>
      </c>
      <c r="B1177" s="97" t="s">
        <v>1283</v>
      </c>
      <c r="C1177" s="98">
        <v>11425</v>
      </c>
      <c r="D1177" s="98">
        <v>10000</v>
      </c>
      <c r="E1177" s="98">
        <v>7312.5</v>
      </c>
      <c r="F1177" s="97" t="s">
        <v>765</v>
      </c>
      <c r="G1177" s="97" t="s">
        <v>766</v>
      </c>
    </row>
    <row r="1178" spans="1:7" ht="12.75">
      <c r="A1178" s="97" t="s">
        <v>1567</v>
      </c>
      <c r="B1178" s="97" t="s">
        <v>1568</v>
      </c>
      <c r="C1178" s="98">
        <v>11425</v>
      </c>
      <c r="D1178" s="98">
        <v>10000</v>
      </c>
      <c r="E1178" s="98">
        <v>7312.5</v>
      </c>
      <c r="F1178" s="97" t="s">
        <v>765</v>
      </c>
      <c r="G1178" s="97" t="s">
        <v>766</v>
      </c>
    </row>
    <row r="1179" spans="1:7" ht="12.75">
      <c r="A1179" s="97" t="s">
        <v>1573</v>
      </c>
      <c r="B1179" s="97" t="s">
        <v>1574</v>
      </c>
      <c r="C1179" s="98">
        <v>11425</v>
      </c>
      <c r="D1179" s="98">
        <v>10000</v>
      </c>
      <c r="E1179" s="98">
        <v>7312.5</v>
      </c>
      <c r="F1179" s="97" t="s">
        <v>765</v>
      </c>
      <c r="G1179" s="97" t="s">
        <v>766</v>
      </c>
    </row>
    <row r="1180" spans="1:7" ht="12.75">
      <c r="A1180" t="s">
        <v>1577</v>
      </c>
      <c r="B1180" s="99" t="s">
        <v>0</v>
      </c>
      <c r="C1180" s="100">
        <v>11425</v>
      </c>
      <c r="E1180" s="100">
        <v>7312.5</v>
      </c>
      <c r="F1180" t="s">
        <v>765</v>
      </c>
      <c r="G1180" t="s">
        <v>1310</v>
      </c>
    </row>
    <row r="1181" spans="2:7" ht="12.75">
      <c r="B1181" s="99"/>
      <c r="C1181" s="100"/>
      <c r="E1181" s="100"/>
      <c r="F1181"/>
      <c r="G1181"/>
    </row>
    <row r="1182" spans="2:7" ht="12.75">
      <c r="B1182" s="99"/>
      <c r="C1182" s="100"/>
      <c r="E1182" s="100"/>
      <c r="F1182"/>
      <c r="G1182"/>
    </row>
    <row r="1183" spans="2:7" ht="12.75">
      <c r="B1183" s="99"/>
      <c r="C1183" s="100"/>
      <c r="E1183" s="100"/>
      <c r="F1183"/>
      <c r="G1183"/>
    </row>
    <row r="1184" spans="2:7" ht="12.75">
      <c r="B1184" s="99"/>
      <c r="C1184" s="100"/>
      <c r="E1184" s="100"/>
      <c r="F1184"/>
      <c r="G1184"/>
    </row>
    <row r="1185" spans="1:7" ht="24">
      <c r="A1185" s="33" t="s">
        <v>1294</v>
      </c>
      <c r="B1185" s="33" t="s">
        <v>1295</v>
      </c>
      <c r="C1185" s="33" t="s">
        <v>337</v>
      </c>
      <c r="D1185" s="33" t="s">
        <v>338</v>
      </c>
      <c r="E1185" s="33" t="s">
        <v>339</v>
      </c>
      <c r="F1185" s="145" t="s">
        <v>1300</v>
      </c>
      <c r="G1185" s="145" t="s">
        <v>1301</v>
      </c>
    </row>
    <row r="1186" spans="1:7" ht="12.75">
      <c r="A1186" s="226" t="s">
        <v>1111</v>
      </c>
      <c r="B1186" s="226"/>
      <c r="C1186" s="227">
        <v>2597697.22</v>
      </c>
      <c r="D1186" s="227">
        <v>5382400</v>
      </c>
      <c r="E1186" s="227">
        <v>2350015.11</v>
      </c>
      <c r="F1186" s="226" t="s">
        <v>767</v>
      </c>
      <c r="G1186" s="226" t="s">
        <v>768</v>
      </c>
    </row>
    <row r="1187" spans="1:7" ht="12.75">
      <c r="A1187" s="228" t="s">
        <v>1112</v>
      </c>
      <c r="B1187" s="228"/>
      <c r="C1187" s="229">
        <v>2597697.22</v>
      </c>
      <c r="D1187" s="229">
        <v>5382400</v>
      </c>
      <c r="E1187" s="229">
        <v>2350015.11</v>
      </c>
      <c r="F1187" s="228" t="s">
        <v>767</v>
      </c>
      <c r="G1187" s="228" t="s">
        <v>768</v>
      </c>
    </row>
    <row r="1188" spans="1:7" ht="12.75">
      <c r="A1188" s="230" t="s">
        <v>1113</v>
      </c>
      <c r="B1188" s="230"/>
      <c r="C1188" s="231">
        <v>2597697.22</v>
      </c>
      <c r="D1188" s="231">
        <v>5322400</v>
      </c>
      <c r="E1188" s="231">
        <v>2350015.11</v>
      </c>
      <c r="F1188" s="230" t="s">
        <v>767</v>
      </c>
      <c r="G1188" s="230" t="s">
        <v>769</v>
      </c>
    </row>
    <row r="1189" spans="1:7" ht="12.75">
      <c r="A1189" s="232" t="s">
        <v>562</v>
      </c>
      <c r="B1189" s="232"/>
      <c r="C1189" s="233">
        <v>2437333.79</v>
      </c>
      <c r="D1189" s="233">
        <v>5031400</v>
      </c>
      <c r="E1189" s="233">
        <v>2213139.97</v>
      </c>
      <c r="F1189" s="232" t="s">
        <v>770</v>
      </c>
      <c r="G1189" s="232" t="s">
        <v>771</v>
      </c>
    </row>
    <row r="1190" spans="1:7" ht="12.75">
      <c r="A1190" s="97" t="s">
        <v>1450</v>
      </c>
      <c r="B1190" s="97" t="s">
        <v>1283</v>
      </c>
      <c r="C1190" s="98">
        <v>2437333.79</v>
      </c>
      <c r="D1190" s="98">
        <v>5031400</v>
      </c>
      <c r="E1190" s="98">
        <v>2213139.97</v>
      </c>
      <c r="F1190" s="97" t="s">
        <v>770</v>
      </c>
      <c r="G1190" s="97" t="s">
        <v>771</v>
      </c>
    </row>
    <row r="1191" spans="1:7" ht="12.75">
      <c r="A1191" s="97" t="s">
        <v>1451</v>
      </c>
      <c r="B1191" s="97" t="s">
        <v>1452</v>
      </c>
      <c r="C1191" s="98">
        <v>1966306.63</v>
      </c>
      <c r="D1191" s="98">
        <v>3901000</v>
      </c>
      <c r="E1191" s="98">
        <v>1636510</v>
      </c>
      <c r="F1191" s="97" t="s">
        <v>772</v>
      </c>
      <c r="G1191" s="97" t="s">
        <v>773</v>
      </c>
    </row>
    <row r="1192" spans="1:7" ht="12.75">
      <c r="A1192" s="97" t="s">
        <v>1453</v>
      </c>
      <c r="B1192" s="97" t="s">
        <v>1454</v>
      </c>
      <c r="C1192" s="98">
        <v>1626787.72</v>
      </c>
      <c r="D1192" s="98">
        <v>2397000</v>
      </c>
      <c r="E1192" s="98">
        <v>1111828.2</v>
      </c>
      <c r="F1192" s="97" t="s">
        <v>774</v>
      </c>
      <c r="G1192" s="97" t="s">
        <v>775</v>
      </c>
    </row>
    <row r="1193" spans="1:7" ht="12.75">
      <c r="A1193" t="s">
        <v>1455</v>
      </c>
      <c r="B1193" s="99" t="s">
        <v>1456</v>
      </c>
      <c r="C1193" s="100">
        <v>1626787.72</v>
      </c>
      <c r="E1193" s="100">
        <v>1111828.2</v>
      </c>
      <c r="F1193" t="s">
        <v>774</v>
      </c>
      <c r="G1193" t="s">
        <v>1310</v>
      </c>
    </row>
    <row r="1194" spans="1:7" ht="9.75" customHeight="1">
      <c r="A1194" s="97" t="s">
        <v>1457</v>
      </c>
      <c r="B1194" s="97" t="s">
        <v>1458</v>
      </c>
      <c r="C1194" s="98">
        <v>71263.24</v>
      </c>
      <c r="D1194" s="98">
        <v>435000</v>
      </c>
      <c r="E1194" s="98">
        <v>17576.6</v>
      </c>
      <c r="F1194" s="97" t="s">
        <v>555</v>
      </c>
      <c r="G1194" s="97" t="s">
        <v>776</v>
      </c>
    </row>
    <row r="1195" spans="1:7" ht="12.75">
      <c r="A1195" t="s">
        <v>1459</v>
      </c>
      <c r="B1195" s="99" t="s">
        <v>1458</v>
      </c>
      <c r="C1195" s="100">
        <v>71263.24</v>
      </c>
      <c r="E1195" s="100">
        <v>17576.6</v>
      </c>
      <c r="F1195" t="s">
        <v>555</v>
      </c>
      <c r="G1195" t="s">
        <v>1310</v>
      </c>
    </row>
    <row r="1196" spans="1:7" ht="12.75">
      <c r="A1196" s="97" t="s">
        <v>1460</v>
      </c>
      <c r="B1196" s="97" t="s">
        <v>1461</v>
      </c>
      <c r="C1196" s="98">
        <v>268255.67</v>
      </c>
      <c r="D1196" s="98">
        <v>1069000</v>
      </c>
      <c r="E1196" s="98">
        <v>507105.2</v>
      </c>
      <c r="F1196" s="97" t="s">
        <v>777</v>
      </c>
      <c r="G1196" s="97" t="s">
        <v>1203</v>
      </c>
    </row>
    <row r="1197" spans="1:7" ht="12.75">
      <c r="A1197" t="s">
        <v>359</v>
      </c>
      <c r="B1197" s="99" t="s">
        <v>360</v>
      </c>
      <c r="C1197" t="s">
        <v>1448</v>
      </c>
      <c r="E1197" s="100">
        <v>277866</v>
      </c>
      <c r="F1197" t="s">
        <v>1321</v>
      </c>
      <c r="G1197" t="s">
        <v>1310</v>
      </c>
    </row>
    <row r="1198" spans="1:7" ht="12.75">
      <c r="A1198" t="s">
        <v>1462</v>
      </c>
      <c r="B1198" s="99" t="s">
        <v>1463</v>
      </c>
      <c r="C1198" s="100">
        <v>268255.67</v>
      </c>
      <c r="E1198" s="100">
        <v>229239.2</v>
      </c>
      <c r="F1198" t="s">
        <v>778</v>
      </c>
      <c r="G1198" t="s">
        <v>1310</v>
      </c>
    </row>
    <row r="1199" spans="1:7" ht="12.75">
      <c r="A1199" s="97" t="s">
        <v>1466</v>
      </c>
      <c r="B1199" s="97" t="s">
        <v>1467</v>
      </c>
      <c r="C1199" s="98">
        <v>263784.14</v>
      </c>
      <c r="D1199" s="98">
        <v>530400</v>
      </c>
      <c r="E1199" s="98">
        <v>256463.27</v>
      </c>
      <c r="F1199" s="97" t="s">
        <v>779</v>
      </c>
      <c r="G1199" s="97" t="s">
        <v>780</v>
      </c>
    </row>
    <row r="1200" spans="1:7" ht="12.75">
      <c r="A1200" s="97" t="s">
        <v>1476</v>
      </c>
      <c r="B1200" s="97" t="s">
        <v>1477</v>
      </c>
      <c r="C1200" s="98">
        <v>623.75</v>
      </c>
      <c r="D1200" s="98">
        <v>18000</v>
      </c>
      <c r="E1200" s="98">
        <v>4486</v>
      </c>
      <c r="F1200" s="97" t="s">
        <v>373</v>
      </c>
      <c r="G1200" s="97" t="s">
        <v>781</v>
      </c>
    </row>
    <row r="1201" spans="1:7" ht="12.75">
      <c r="A1201" t="s">
        <v>1486</v>
      </c>
      <c r="B1201" s="99" t="s">
        <v>1487</v>
      </c>
      <c r="C1201" s="100">
        <v>623.75</v>
      </c>
      <c r="E1201" s="100">
        <v>4486</v>
      </c>
      <c r="F1201" t="s">
        <v>373</v>
      </c>
      <c r="G1201" t="s">
        <v>1310</v>
      </c>
    </row>
    <row r="1202" spans="1:7" ht="12.75">
      <c r="A1202" t="s">
        <v>1489</v>
      </c>
      <c r="B1202" s="99" t="s">
        <v>1490</v>
      </c>
      <c r="C1202" t="s">
        <v>1448</v>
      </c>
      <c r="E1202" s="100">
        <v>0</v>
      </c>
      <c r="F1202" t="s">
        <v>1321</v>
      </c>
      <c r="G1202" t="s">
        <v>1310</v>
      </c>
    </row>
    <row r="1203" spans="1:7" ht="12.75">
      <c r="A1203" s="97" t="s">
        <v>1491</v>
      </c>
      <c r="B1203" s="97" t="s">
        <v>1492</v>
      </c>
      <c r="C1203" s="98">
        <v>239347.79</v>
      </c>
      <c r="D1203" s="98">
        <v>490000</v>
      </c>
      <c r="E1203" s="98">
        <v>244054.69</v>
      </c>
      <c r="F1203" s="97" t="s">
        <v>782</v>
      </c>
      <c r="G1203" s="97" t="s">
        <v>783</v>
      </c>
    </row>
    <row r="1204" spans="1:7" ht="12.75">
      <c r="A1204" t="s">
        <v>1493</v>
      </c>
      <c r="B1204" s="99" t="s">
        <v>1494</v>
      </c>
      <c r="C1204" s="100">
        <v>176979.14</v>
      </c>
      <c r="E1204" s="100">
        <v>194445.92</v>
      </c>
      <c r="F1204" t="s">
        <v>1200</v>
      </c>
      <c r="G1204" t="s">
        <v>1310</v>
      </c>
    </row>
    <row r="1205" spans="1:7" ht="12.75">
      <c r="A1205" t="s">
        <v>1509</v>
      </c>
      <c r="B1205" s="99" t="s">
        <v>1510</v>
      </c>
      <c r="C1205" s="100">
        <v>62368.65</v>
      </c>
      <c r="E1205" s="100">
        <v>49608.77</v>
      </c>
      <c r="F1205" t="s">
        <v>784</v>
      </c>
      <c r="G1205" t="s">
        <v>1310</v>
      </c>
    </row>
    <row r="1206" spans="1:7" ht="12.75">
      <c r="A1206" s="97" t="s">
        <v>1511</v>
      </c>
      <c r="B1206" s="97" t="s">
        <v>1512</v>
      </c>
      <c r="C1206" s="98">
        <v>692.2</v>
      </c>
      <c r="D1206" s="98">
        <v>10000</v>
      </c>
      <c r="E1206" s="98">
        <v>610.08</v>
      </c>
      <c r="F1206" s="97" t="s">
        <v>785</v>
      </c>
      <c r="G1206" s="97" t="s">
        <v>786</v>
      </c>
    </row>
    <row r="1207" spans="1:7" ht="12.75">
      <c r="A1207" t="s">
        <v>1513</v>
      </c>
      <c r="B1207" s="99" t="s">
        <v>1512</v>
      </c>
      <c r="C1207" s="100">
        <v>692.2</v>
      </c>
      <c r="E1207" s="100">
        <v>610.08</v>
      </c>
      <c r="F1207" t="s">
        <v>785</v>
      </c>
      <c r="G1207" t="s">
        <v>1310</v>
      </c>
    </row>
    <row r="1208" spans="1:7" ht="12.75">
      <c r="A1208" s="97" t="s">
        <v>1514</v>
      </c>
      <c r="B1208" s="97" t="s">
        <v>1515</v>
      </c>
      <c r="C1208" s="98">
        <v>23120.4</v>
      </c>
      <c r="D1208" s="98">
        <v>12400</v>
      </c>
      <c r="E1208" s="98">
        <v>7312.5</v>
      </c>
      <c r="F1208" s="97" t="s">
        <v>787</v>
      </c>
      <c r="G1208" s="97" t="s">
        <v>788</v>
      </c>
    </row>
    <row r="1209" spans="1:7" ht="12.75">
      <c r="A1209" t="s">
        <v>1518</v>
      </c>
      <c r="B1209" s="99" t="s">
        <v>1519</v>
      </c>
      <c r="C1209" s="100">
        <v>17495.4</v>
      </c>
      <c r="E1209" t="s">
        <v>1448</v>
      </c>
      <c r="F1209" t="s">
        <v>1321</v>
      </c>
      <c r="G1209" t="s">
        <v>1448</v>
      </c>
    </row>
    <row r="1210" spans="1:7" ht="12.75">
      <c r="A1210" t="s">
        <v>1524</v>
      </c>
      <c r="B1210" s="99" t="s">
        <v>1525</v>
      </c>
      <c r="C1210" s="100">
        <v>5625</v>
      </c>
      <c r="E1210" s="100">
        <v>7312.5</v>
      </c>
      <c r="F1210" t="s">
        <v>789</v>
      </c>
      <c r="G1210" t="s">
        <v>1310</v>
      </c>
    </row>
    <row r="1211" spans="1:7" ht="12.75">
      <c r="A1211" s="97" t="s">
        <v>1529</v>
      </c>
      <c r="B1211" s="97" t="s">
        <v>1530</v>
      </c>
      <c r="C1211" s="98">
        <v>207243.02</v>
      </c>
      <c r="D1211" s="98">
        <v>600000</v>
      </c>
      <c r="E1211" s="98">
        <v>320166.7</v>
      </c>
      <c r="F1211" s="97" t="s">
        <v>790</v>
      </c>
      <c r="G1211" s="97" t="s">
        <v>791</v>
      </c>
    </row>
    <row r="1212" spans="1:7" ht="12.75">
      <c r="A1212" s="97" t="s">
        <v>1531</v>
      </c>
      <c r="B1212" s="97" t="s">
        <v>1532</v>
      </c>
      <c r="C1212" s="98">
        <v>88322.92</v>
      </c>
      <c r="D1212" s="98">
        <v>350000</v>
      </c>
      <c r="E1212" s="98">
        <v>186456.97</v>
      </c>
      <c r="F1212" s="97" t="s">
        <v>792</v>
      </c>
      <c r="G1212" s="97" t="s">
        <v>397</v>
      </c>
    </row>
    <row r="1213" spans="1:7" ht="25.5">
      <c r="A1213" t="s">
        <v>1533</v>
      </c>
      <c r="B1213" s="99" t="s">
        <v>1534</v>
      </c>
      <c r="C1213" s="100">
        <v>88322.92</v>
      </c>
      <c r="E1213" s="100">
        <v>186456.97</v>
      </c>
      <c r="F1213" t="s">
        <v>792</v>
      </c>
      <c r="G1213" t="s">
        <v>1310</v>
      </c>
    </row>
    <row r="1214" spans="1:7" ht="12.75">
      <c r="A1214" s="97" t="s">
        <v>1535</v>
      </c>
      <c r="B1214" s="97" t="s">
        <v>1536</v>
      </c>
      <c r="C1214" s="98">
        <v>118920.1</v>
      </c>
      <c r="D1214" s="98">
        <v>250000</v>
      </c>
      <c r="E1214" s="98">
        <v>133709.73</v>
      </c>
      <c r="F1214" s="97" t="s">
        <v>793</v>
      </c>
      <c r="G1214" s="97" t="s">
        <v>794</v>
      </c>
    </row>
    <row r="1215" spans="1:7" ht="12.75">
      <c r="A1215" t="s">
        <v>1537</v>
      </c>
      <c r="B1215" s="99" t="s">
        <v>1538</v>
      </c>
      <c r="C1215" s="100">
        <v>61349.27</v>
      </c>
      <c r="E1215" s="100">
        <v>59187.42</v>
      </c>
      <c r="F1215" t="s">
        <v>400</v>
      </c>
      <c r="G1215" t="s">
        <v>1310</v>
      </c>
    </row>
    <row r="1216" spans="1:7" ht="12.75">
      <c r="A1216" t="s">
        <v>1539</v>
      </c>
      <c r="B1216" s="99" t="s">
        <v>1540</v>
      </c>
      <c r="C1216" s="100">
        <v>26273.79</v>
      </c>
      <c r="E1216" s="100">
        <v>0</v>
      </c>
      <c r="F1216" t="s">
        <v>1321</v>
      </c>
      <c r="G1216" t="s">
        <v>1310</v>
      </c>
    </row>
    <row r="1217" spans="1:7" ht="12.75">
      <c r="A1217" t="s">
        <v>1541</v>
      </c>
      <c r="B1217" s="99" t="s">
        <v>1542</v>
      </c>
      <c r="C1217" s="100">
        <v>4407.87</v>
      </c>
      <c r="E1217" s="100">
        <v>13059.57</v>
      </c>
      <c r="F1217" t="s">
        <v>795</v>
      </c>
      <c r="G1217" t="s">
        <v>1310</v>
      </c>
    </row>
    <row r="1218" spans="1:7" ht="12.75">
      <c r="A1218" t="s">
        <v>1543</v>
      </c>
      <c r="B1218" s="99" t="s">
        <v>1544</v>
      </c>
      <c r="C1218" s="100">
        <v>26889.17</v>
      </c>
      <c r="E1218" s="100">
        <v>61462.74</v>
      </c>
      <c r="F1218" t="s">
        <v>402</v>
      </c>
      <c r="G1218" t="s">
        <v>1310</v>
      </c>
    </row>
    <row r="1219" spans="1:7" ht="12.75">
      <c r="A1219" s="232" t="s">
        <v>796</v>
      </c>
      <c r="B1219" s="232"/>
      <c r="C1219" s="233">
        <v>160363.43</v>
      </c>
      <c r="D1219" s="233">
        <v>291000</v>
      </c>
      <c r="E1219" s="233">
        <v>136875.14</v>
      </c>
      <c r="F1219" s="232" t="s">
        <v>797</v>
      </c>
      <c r="G1219" s="232" t="s">
        <v>798</v>
      </c>
    </row>
    <row r="1220" spans="1:7" ht="12.75">
      <c r="A1220" s="97" t="s">
        <v>1450</v>
      </c>
      <c r="B1220" s="97" t="s">
        <v>1283</v>
      </c>
      <c r="C1220" s="98">
        <v>160363.43</v>
      </c>
      <c r="D1220" s="98">
        <v>291000</v>
      </c>
      <c r="E1220" s="98">
        <v>136875.14</v>
      </c>
      <c r="F1220" s="97" t="s">
        <v>797</v>
      </c>
      <c r="G1220" s="97" t="s">
        <v>798</v>
      </c>
    </row>
    <row r="1221" spans="1:7" ht="12.75">
      <c r="A1221" s="97" t="s">
        <v>1466</v>
      </c>
      <c r="B1221" s="97" t="s">
        <v>1467</v>
      </c>
      <c r="C1221" s="98">
        <v>160363.43</v>
      </c>
      <c r="D1221" s="98">
        <v>291000</v>
      </c>
      <c r="E1221" s="98">
        <v>136875.14</v>
      </c>
      <c r="F1221" s="97" t="s">
        <v>797</v>
      </c>
      <c r="G1221" s="97" t="s">
        <v>798</v>
      </c>
    </row>
    <row r="1222" spans="1:7" ht="12.75">
      <c r="A1222" s="97" t="s">
        <v>1468</v>
      </c>
      <c r="B1222" s="97" t="s">
        <v>1469</v>
      </c>
      <c r="C1222" s="98">
        <v>53182.27</v>
      </c>
      <c r="D1222" s="98">
        <v>97000</v>
      </c>
      <c r="E1222" s="98">
        <v>38156.36</v>
      </c>
      <c r="F1222" s="97" t="s">
        <v>799</v>
      </c>
      <c r="G1222" s="97" t="s">
        <v>800</v>
      </c>
    </row>
    <row r="1223" spans="1:7" ht="12.75">
      <c r="A1223" t="s">
        <v>1470</v>
      </c>
      <c r="B1223" s="99" t="s">
        <v>1471</v>
      </c>
      <c r="C1223" s="100">
        <v>22312.79</v>
      </c>
      <c r="E1223" s="100">
        <v>12738.36</v>
      </c>
      <c r="F1223" t="s">
        <v>801</v>
      </c>
      <c r="G1223" t="s">
        <v>1310</v>
      </c>
    </row>
    <row r="1224" spans="1:7" ht="12.75">
      <c r="A1224" t="s">
        <v>1472</v>
      </c>
      <c r="B1224" s="99" t="s">
        <v>1473</v>
      </c>
      <c r="C1224" s="100">
        <v>26661.48</v>
      </c>
      <c r="E1224" s="100">
        <v>25418</v>
      </c>
      <c r="F1224" t="s">
        <v>802</v>
      </c>
      <c r="G1224" t="s">
        <v>1310</v>
      </c>
    </row>
    <row r="1225" spans="1:7" ht="12.75">
      <c r="A1225" t="s">
        <v>1474</v>
      </c>
      <c r="B1225" s="99" t="s">
        <v>1475</v>
      </c>
      <c r="C1225" s="100">
        <v>4208</v>
      </c>
      <c r="E1225" s="100">
        <v>0</v>
      </c>
      <c r="F1225" t="s">
        <v>1321</v>
      </c>
      <c r="G1225" t="s">
        <v>1310</v>
      </c>
    </row>
    <row r="1226" spans="1:7" ht="24">
      <c r="A1226" s="33" t="s">
        <v>1294</v>
      </c>
      <c r="B1226" s="33" t="s">
        <v>1295</v>
      </c>
      <c r="C1226" s="33" t="s">
        <v>337</v>
      </c>
      <c r="D1226" s="33" t="s">
        <v>338</v>
      </c>
      <c r="E1226" s="33" t="s">
        <v>339</v>
      </c>
      <c r="F1226" s="145" t="s">
        <v>1300</v>
      </c>
      <c r="G1226" s="145" t="s">
        <v>1301</v>
      </c>
    </row>
    <row r="1227" spans="1:7" ht="12.75">
      <c r="A1227" s="97" t="s">
        <v>1476</v>
      </c>
      <c r="B1227" s="97" t="s">
        <v>1477</v>
      </c>
      <c r="C1227" s="98">
        <v>107181.16</v>
      </c>
      <c r="D1227" s="98">
        <v>170000</v>
      </c>
      <c r="E1227" s="98">
        <v>80287.75</v>
      </c>
      <c r="F1227" s="97" t="s">
        <v>803</v>
      </c>
      <c r="G1227" s="97" t="s">
        <v>804</v>
      </c>
    </row>
    <row r="1228" spans="1:7" ht="12.75">
      <c r="A1228" t="s">
        <v>1478</v>
      </c>
      <c r="B1228" s="99" t="s">
        <v>1479</v>
      </c>
      <c r="C1228" s="100">
        <v>90790.8</v>
      </c>
      <c r="E1228" s="100">
        <v>69197.48</v>
      </c>
      <c r="F1228" t="s">
        <v>805</v>
      </c>
      <c r="G1228" t="s">
        <v>1310</v>
      </c>
    </row>
    <row r="1229" spans="1:7" ht="12.75">
      <c r="A1229" t="s">
        <v>1482</v>
      </c>
      <c r="B1229" s="99" t="s">
        <v>1483</v>
      </c>
      <c r="C1229" s="100">
        <v>16390.36</v>
      </c>
      <c r="E1229" s="100">
        <v>11090.27</v>
      </c>
      <c r="F1229" t="s">
        <v>806</v>
      </c>
      <c r="G1229" t="s">
        <v>1310</v>
      </c>
    </row>
    <row r="1230" spans="1:7" ht="12.75">
      <c r="A1230" s="97" t="s">
        <v>1514</v>
      </c>
      <c r="B1230" s="97" t="s">
        <v>1515</v>
      </c>
      <c r="C1230" s="98" t="s">
        <v>1448</v>
      </c>
      <c r="D1230" s="98">
        <v>24000</v>
      </c>
      <c r="E1230" s="98">
        <v>18431.03</v>
      </c>
      <c r="F1230" s="97" t="s">
        <v>1321</v>
      </c>
      <c r="G1230" s="97" t="s">
        <v>807</v>
      </c>
    </row>
    <row r="1231" spans="1:7" ht="12.75">
      <c r="A1231" t="s">
        <v>1518</v>
      </c>
      <c r="B1231" s="99" t="s">
        <v>1519</v>
      </c>
      <c r="C1231" t="s">
        <v>1448</v>
      </c>
      <c r="E1231" s="100">
        <v>18431.03</v>
      </c>
      <c r="F1231" t="s">
        <v>1321</v>
      </c>
      <c r="G1231" t="s">
        <v>1310</v>
      </c>
    </row>
    <row r="1232" spans="1:7" ht="12.75">
      <c r="A1232" s="230" t="s">
        <v>1115</v>
      </c>
      <c r="B1232" s="230"/>
      <c r="C1232" s="231">
        <v>0</v>
      </c>
      <c r="D1232" s="231">
        <v>50000</v>
      </c>
      <c r="E1232" s="231">
        <v>0</v>
      </c>
      <c r="F1232" s="230" t="s">
        <v>1321</v>
      </c>
      <c r="G1232" s="230" t="s">
        <v>1321</v>
      </c>
    </row>
    <row r="1233" spans="1:7" ht="12.75">
      <c r="A1233" s="232" t="s">
        <v>562</v>
      </c>
      <c r="B1233" s="232"/>
      <c r="C1233" s="233">
        <v>0</v>
      </c>
      <c r="D1233" s="233">
        <v>50000</v>
      </c>
      <c r="E1233" s="233">
        <v>0</v>
      </c>
      <c r="F1233" s="232" t="s">
        <v>1321</v>
      </c>
      <c r="G1233" s="232" t="s">
        <v>1321</v>
      </c>
    </row>
    <row r="1234" spans="1:7" ht="12.75">
      <c r="A1234" s="97" t="s">
        <v>1450</v>
      </c>
      <c r="B1234" s="97" t="s">
        <v>1283</v>
      </c>
      <c r="C1234" s="98">
        <v>0</v>
      </c>
      <c r="D1234" s="98">
        <v>50000</v>
      </c>
      <c r="E1234" s="98">
        <v>0</v>
      </c>
      <c r="F1234" s="97" t="s">
        <v>1321</v>
      </c>
      <c r="G1234" s="97" t="s">
        <v>1321</v>
      </c>
    </row>
    <row r="1235" spans="1:7" ht="12.75">
      <c r="A1235" s="97" t="s">
        <v>1466</v>
      </c>
      <c r="B1235" s="97" t="s">
        <v>1467</v>
      </c>
      <c r="C1235" s="98">
        <v>0</v>
      </c>
      <c r="D1235" s="98">
        <v>50000</v>
      </c>
      <c r="E1235" s="98">
        <v>0</v>
      </c>
      <c r="F1235" s="97" t="s">
        <v>1321</v>
      </c>
      <c r="G1235" s="97" t="s">
        <v>1321</v>
      </c>
    </row>
    <row r="1236" spans="1:7" ht="12.75">
      <c r="A1236" s="97" t="s">
        <v>1514</v>
      </c>
      <c r="B1236" s="97" t="s">
        <v>1515</v>
      </c>
      <c r="C1236" s="98">
        <v>0</v>
      </c>
      <c r="D1236" s="98">
        <v>50000</v>
      </c>
      <c r="E1236" s="98">
        <v>0</v>
      </c>
      <c r="F1236" s="97" t="s">
        <v>1321</v>
      </c>
      <c r="G1236" s="97" t="s">
        <v>1321</v>
      </c>
    </row>
    <row r="1237" spans="1:7" ht="12.75" customHeight="1">
      <c r="A1237" t="s">
        <v>1528</v>
      </c>
      <c r="B1237" s="99" t="s">
        <v>1515</v>
      </c>
      <c r="C1237" s="100">
        <v>0</v>
      </c>
      <c r="E1237" s="100">
        <v>0</v>
      </c>
      <c r="F1237" t="s">
        <v>1321</v>
      </c>
      <c r="G1237" t="s">
        <v>1310</v>
      </c>
    </row>
    <row r="1238" spans="1:7" ht="12.75">
      <c r="A1238" s="230" t="s">
        <v>1116</v>
      </c>
      <c r="B1238" s="230"/>
      <c r="C1238" s="231">
        <v>0</v>
      </c>
      <c r="D1238" s="231">
        <v>10000</v>
      </c>
      <c r="E1238" s="231">
        <v>0</v>
      </c>
      <c r="F1238" s="230" t="s">
        <v>1321</v>
      </c>
      <c r="G1238" s="230" t="s">
        <v>1321</v>
      </c>
    </row>
    <row r="1239" spans="1:7" ht="12.75">
      <c r="A1239" s="232" t="s">
        <v>639</v>
      </c>
      <c r="B1239" s="232"/>
      <c r="C1239" s="233">
        <v>0</v>
      </c>
      <c r="D1239" s="233">
        <v>10000</v>
      </c>
      <c r="E1239" s="233">
        <v>0</v>
      </c>
      <c r="F1239" s="232" t="s">
        <v>1321</v>
      </c>
      <c r="G1239" s="232" t="s">
        <v>1321</v>
      </c>
    </row>
    <row r="1240" spans="1:7" ht="12.75">
      <c r="A1240" s="97" t="s">
        <v>15</v>
      </c>
      <c r="B1240" s="97" t="s">
        <v>1284</v>
      </c>
      <c r="C1240" s="98">
        <v>0</v>
      </c>
      <c r="D1240" s="98">
        <v>10000</v>
      </c>
      <c r="E1240" s="98">
        <v>0</v>
      </c>
      <c r="F1240" s="97" t="s">
        <v>1321</v>
      </c>
      <c r="G1240" s="97" t="s">
        <v>1321</v>
      </c>
    </row>
    <row r="1241" spans="1:7" ht="12.75">
      <c r="A1241" s="97" t="s">
        <v>25</v>
      </c>
      <c r="B1241" s="97" t="s">
        <v>26</v>
      </c>
      <c r="C1241" s="98">
        <v>0</v>
      </c>
      <c r="D1241" s="98">
        <v>10000</v>
      </c>
      <c r="E1241" s="98">
        <v>0</v>
      </c>
      <c r="F1241" s="97" t="s">
        <v>1321</v>
      </c>
      <c r="G1241" s="97" t="s">
        <v>1321</v>
      </c>
    </row>
    <row r="1242" spans="1:7" ht="12.75">
      <c r="A1242" s="97" t="s">
        <v>53</v>
      </c>
      <c r="B1242" s="97" t="s">
        <v>54</v>
      </c>
      <c r="C1242" s="98">
        <v>0</v>
      </c>
      <c r="D1242" s="98">
        <v>10000</v>
      </c>
      <c r="E1242" s="98">
        <v>0</v>
      </c>
      <c r="F1242" s="97" t="s">
        <v>1321</v>
      </c>
      <c r="G1242" s="97" t="s">
        <v>1321</v>
      </c>
    </row>
    <row r="1243" spans="1:7" ht="12.75">
      <c r="A1243" t="s">
        <v>55</v>
      </c>
      <c r="B1243" s="99" t="s">
        <v>56</v>
      </c>
      <c r="C1243" s="100">
        <v>0</v>
      </c>
      <c r="E1243" s="100">
        <v>0</v>
      </c>
      <c r="F1243" t="s">
        <v>1321</v>
      </c>
      <c r="G1243" t="s">
        <v>1310</v>
      </c>
    </row>
    <row r="1244" spans="1:7" ht="12.75">
      <c r="A1244" s="226" t="s">
        <v>1117</v>
      </c>
      <c r="B1244" s="226"/>
      <c r="C1244" s="227">
        <v>230000</v>
      </c>
      <c r="D1244" s="227">
        <v>1161000</v>
      </c>
      <c r="E1244" s="227">
        <v>0</v>
      </c>
      <c r="F1244" s="226" t="s">
        <v>1321</v>
      </c>
      <c r="G1244" s="226" t="s">
        <v>1321</v>
      </c>
    </row>
    <row r="1245" spans="1:7" ht="12.75">
      <c r="A1245" s="228" t="s">
        <v>1118</v>
      </c>
      <c r="B1245" s="228"/>
      <c r="C1245" s="229">
        <v>230000</v>
      </c>
      <c r="D1245" s="229">
        <v>1149000</v>
      </c>
      <c r="E1245" s="229">
        <v>0</v>
      </c>
      <c r="F1245" s="228" t="s">
        <v>1321</v>
      </c>
      <c r="G1245" s="228" t="s">
        <v>1321</v>
      </c>
    </row>
    <row r="1246" spans="1:7" ht="12.75">
      <c r="A1246" s="230" t="s">
        <v>1119</v>
      </c>
      <c r="B1246" s="230"/>
      <c r="C1246" s="231">
        <v>0</v>
      </c>
      <c r="D1246" s="231">
        <v>620000</v>
      </c>
      <c r="E1246" s="231">
        <v>0</v>
      </c>
      <c r="F1246" s="230" t="s">
        <v>1321</v>
      </c>
      <c r="G1246" s="230" t="s">
        <v>1321</v>
      </c>
    </row>
    <row r="1247" spans="1:7" ht="12.75">
      <c r="A1247" s="232" t="s">
        <v>562</v>
      </c>
      <c r="B1247" s="232"/>
      <c r="C1247" s="233">
        <v>0</v>
      </c>
      <c r="D1247" s="233">
        <v>620000</v>
      </c>
      <c r="E1247" s="233">
        <v>0</v>
      </c>
      <c r="F1247" s="232" t="s">
        <v>1321</v>
      </c>
      <c r="G1247" s="232" t="s">
        <v>1321</v>
      </c>
    </row>
    <row r="1248" spans="1:7" ht="12.75">
      <c r="A1248" s="97" t="s">
        <v>1450</v>
      </c>
      <c r="B1248" s="97" t="s">
        <v>1283</v>
      </c>
      <c r="C1248" s="98">
        <v>0</v>
      </c>
      <c r="D1248" s="98">
        <v>620000</v>
      </c>
      <c r="E1248" s="98">
        <v>0</v>
      </c>
      <c r="F1248" s="97" t="s">
        <v>1321</v>
      </c>
      <c r="G1248" s="97" t="s">
        <v>1321</v>
      </c>
    </row>
    <row r="1249" spans="1:7" ht="12.75">
      <c r="A1249" s="97" t="s">
        <v>1</v>
      </c>
      <c r="B1249" s="97" t="s">
        <v>2</v>
      </c>
      <c r="C1249" s="98">
        <v>0</v>
      </c>
      <c r="D1249" s="98">
        <v>620000</v>
      </c>
      <c r="E1249" s="98">
        <v>0</v>
      </c>
      <c r="F1249" s="97" t="s">
        <v>1321</v>
      </c>
      <c r="G1249" s="97" t="s">
        <v>1321</v>
      </c>
    </row>
    <row r="1250" spans="1:7" ht="12.75">
      <c r="A1250" s="97" t="s">
        <v>3</v>
      </c>
      <c r="B1250" s="97" t="s">
        <v>1418</v>
      </c>
      <c r="C1250" s="98">
        <v>0</v>
      </c>
      <c r="D1250" s="98">
        <v>620000</v>
      </c>
      <c r="E1250" s="98">
        <v>0</v>
      </c>
      <c r="F1250" s="97" t="s">
        <v>1321</v>
      </c>
      <c r="G1250" s="97" t="s">
        <v>1321</v>
      </c>
    </row>
    <row r="1251" spans="1:7" ht="12.75">
      <c r="A1251" t="s">
        <v>4</v>
      </c>
      <c r="B1251" s="99" t="s">
        <v>5</v>
      </c>
      <c r="C1251" s="100">
        <v>0</v>
      </c>
      <c r="E1251" s="100">
        <v>0</v>
      </c>
      <c r="F1251" t="s">
        <v>1321</v>
      </c>
      <c r="G1251" t="s">
        <v>1310</v>
      </c>
    </row>
    <row r="1252" spans="1:7" ht="12.75">
      <c r="A1252" s="230" t="s">
        <v>1120</v>
      </c>
      <c r="B1252" s="230"/>
      <c r="C1252" s="231">
        <v>230000</v>
      </c>
      <c r="D1252" s="231">
        <v>450000</v>
      </c>
      <c r="E1252" s="231">
        <v>0</v>
      </c>
      <c r="F1252" s="230" t="s">
        <v>1321</v>
      </c>
      <c r="G1252" s="230" t="s">
        <v>1321</v>
      </c>
    </row>
    <row r="1253" spans="1:7" ht="12.75">
      <c r="A1253" s="232" t="s">
        <v>562</v>
      </c>
      <c r="B1253" s="232"/>
      <c r="C1253" s="233">
        <v>230000</v>
      </c>
      <c r="D1253" s="233">
        <v>450000</v>
      </c>
      <c r="E1253" s="233">
        <v>0</v>
      </c>
      <c r="F1253" s="232" t="s">
        <v>1321</v>
      </c>
      <c r="G1253" s="232" t="s">
        <v>1321</v>
      </c>
    </row>
    <row r="1254" spans="1:7" ht="12.75">
      <c r="A1254" s="97" t="s">
        <v>1450</v>
      </c>
      <c r="B1254" s="97" t="s">
        <v>1283</v>
      </c>
      <c r="C1254" s="98">
        <v>230000</v>
      </c>
      <c r="D1254" s="98">
        <v>450000</v>
      </c>
      <c r="E1254" s="98">
        <v>0</v>
      </c>
      <c r="F1254" s="97" t="s">
        <v>1321</v>
      </c>
      <c r="G1254" s="97" t="s">
        <v>1321</v>
      </c>
    </row>
    <row r="1255" spans="1:7" ht="12.75">
      <c r="A1255" s="97" t="s">
        <v>1</v>
      </c>
      <c r="B1255" s="97" t="s">
        <v>2</v>
      </c>
      <c r="C1255" s="98">
        <v>230000</v>
      </c>
      <c r="D1255" s="98">
        <v>450000</v>
      </c>
      <c r="E1255" s="98">
        <v>0</v>
      </c>
      <c r="F1255" s="97" t="s">
        <v>1321</v>
      </c>
      <c r="G1255" s="97" t="s">
        <v>1321</v>
      </c>
    </row>
    <row r="1256" spans="1:7" ht="12.75">
      <c r="A1256" s="97" t="s">
        <v>3</v>
      </c>
      <c r="B1256" s="97" t="s">
        <v>1418</v>
      </c>
      <c r="C1256" s="98">
        <v>230000</v>
      </c>
      <c r="D1256" s="98">
        <v>450000</v>
      </c>
      <c r="E1256" s="98">
        <v>0</v>
      </c>
      <c r="F1256" s="97" t="s">
        <v>1321</v>
      </c>
      <c r="G1256" s="97" t="s">
        <v>1321</v>
      </c>
    </row>
    <row r="1257" spans="1:7" ht="12.75">
      <c r="A1257" t="s">
        <v>4</v>
      </c>
      <c r="B1257" s="99" t="s">
        <v>5</v>
      </c>
      <c r="C1257" s="100">
        <v>230000</v>
      </c>
      <c r="E1257" s="100">
        <v>0</v>
      </c>
      <c r="F1257" t="s">
        <v>1321</v>
      </c>
      <c r="G1257" t="s">
        <v>1310</v>
      </c>
    </row>
    <row r="1258" spans="1:7" ht="12.75">
      <c r="A1258" s="230" t="s">
        <v>1121</v>
      </c>
      <c r="B1258" s="230"/>
      <c r="C1258" s="231">
        <v>0</v>
      </c>
      <c r="D1258" s="231">
        <v>40000</v>
      </c>
      <c r="E1258" s="231">
        <v>0</v>
      </c>
      <c r="F1258" s="230" t="s">
        <v>1321</v>
      </c>
      <c r="G1258" s="230" t="s">
        <v>1321</v>
      </c>
    </row>
    <row r="1259" spans="1:7" ht="12.75">
      <c r="A1259" s="232" t="s">
        <v>562</v>
      </c>
      <c r="B1259" s="232"/>
      <c r="C1259" s="233">
        <v>0</v>
      </c>
      <c r="D1259" s="233">
        <v>39000</v>
      </c>
      <c r="E1259" s="233">
        <v>0</v>
      </c>
      <c r="F1259" s="232" t="s">
        <v>1321</v>
      </c>
      <c r="G1259" s="232" t="s">
        <v>1321</v>
      </c>
    </row>
    <row r="1260" spans="1:7" ht="12.75">
      <c r="A1260" s="97" t="s">
        <v>1450</v>
      </c>
      <c r="B1260" s="97" t="s">
        <v>1283</v>
      </c>
      <c r="C1260" s="98">
        <v>0</v>
      </c>
      <c r="D1260" s="98">
        <v>39000</v>
      </c>
      <c r="E1260" s="98">
        <v>0</v>
      </c>
      <c r="F1260" s="97" t="s">
        <v>1321</v>
      </c>
      <c r="G1260" s="97" t="s">
        <v>1321</v>
      </c>
    </row>
    <row r="1261" spans="1:7" ht="12.75">
      <c r="A1261" s="97" t="s">
        <v>1466</v>
      </c>
      <c r="B1261" s="97" t="s">
        <v>1467</v>
      </c>
      <c r="C1261" s="98">
        <v>0</v>
      </c>
      <c r="D1261" s="98">
        <v>24000</v>
      </c>
      <c r="E1261" s="98">
        <v>0</v>
      </c>
      <c r="F1261" s="97" t="s">
        <v>1321</v>
      </c>
      <c r="G1261" s="97" t="s">
        <v>1321</v>
      </c>
    </row>
    <row r="1262" spans="1:7" ht="12.75">
      <c r="A1262" s="97" t="s">
        <v>1491</v>
      </c>
      <c r="B1262" s="97" t="s">
        <v>1492</v>
      </c>
      <c r="C1262" s="98">
        <v>0</v>
      </c>
      <c r="D1262" s="98">
        <v>24000</v>
      </c>
      <c r="E1262" s="98">
        <v>0</v>
      </c>
      <c r="F1262" s="97" t="s">
        <v>1321</v>
      </c>
      <c r="G1262" s="97" t="s">
        <v>1321</v>
      </c>
    </row>
    <row r="1263" spans="1:7" ht="12.75">
      <c r="A1263" t="s">
        <v>1495</v>
      </c>
      <c r="B1263" s="99" t="s">
        <v>1496</v>
      </c>
      <c r="C1263" s="100">
        <v>0</v>
      </c>
      <c r="E1263" s="100">
        <v>0</v>
      </c>
      <c r="F1263" t="s">
        <v>1321</v>
      </c>
      <c r="G1263" t="s">
        <v>1310</v>
      </c>
    </row>
    <row r="1264" spans="1:7" ht="12.75">
      <c r="A1264" t="s">
        <v>1505</v>
      </c>
      <c r="B1264" s="99" t="s">
        <v>1506</v>
      </c>
      <c r="C1264" s="100">
        <v>0</v>
      </c>
      <c r="E1264" s="100">
        <v>0</v>
      </c>
      <c r="F1264" t="s">
        <v>1321</v>
      </c>
      <c r="G1264" t="s">
        <v>1310</v>
      </c>
    </row>
    <row r="1265" spans="1:7" ht="12.75">
      <c r="A1265" s="97" t="s">
        <v>1</v>
      </c>
      <c r="B1265" s="97" t="s">
        <v>2</v>
      </c>
      <c r="C1265" s="98">
        <v>0</v>
      </c>
      <c r="D1265" s="98">
        <v>15000</v>
      </c>
      <c r="E1265" s="98">
        <v>0</v>
      </c>
      <c r="F1265" s="97" t="s">
        <v>1321</v>
      </c>
      <c r="G1265" s="97" t="s">
        <v>1321</v>
      </c>
    </row>
    <row r="1266" spans="1:7" ht="12.75">
      <c r="A1266" s="97" t="s">
        <v>3</v>
      </c>
      <c r="B1266" s="97" t="s">
        <v>1418</v>
      </c>
      <c r="C1266" s="98">
        <v>0</v>
      </c>
      <c r="D1266" s="98">
        <v>15000</v>
      </c>
      <c r="E1266" s="98">
        <v>0</v>
      </c>
      <c r="F1266" s="97" t="s">
        <v>1321</v>
      </c>
      <c r="G1266" s="97" t="s">
        <v>1321</v>
      </c>
    </row>
    <row r="1267" spans="1:7" ht="12.75">
      <c r="A1267" t="s">
        <v>4</v>
      </c>
      <c r="B1267" s="99" t="s">
        <v>5</v>
      </c>
      <c r="C1267" s="100">
        <v>0</v>
      </c>
      <c r="E1267" s="100">
        <v>0</v>
      </c>
      <c r="F1267" t="s">
        <v>1321</v>
      </c>
      <c r="G1267" t="s">
        <v>1310</v>
      </c>
    </row>
    <row r="1268" spans="1:7" ht="24">
      <c r="A1268" s="33" t="s">
        <v>1294</v>
      </c>
      <c r="B1268" s="33" t="s">
        <v>1295</v>
      </c>
      <c r="C1268" s="33" t="s">
        <v>337</v>
      </c>
      <c r="D1268" s="33" t="s">
        <v>338</v>
      </c>
      <c r="E1268" s="33" t="s">
        <v>339</v>
      </c>
      <c r="F1268" s="145" t="s">
        <v>1300</v>
      </c>
      <c r="G1268" s="145" t="s">
        <v>1301</v>
      </c>
    </row>
    <row r="1269" spans="1:7" ht="12.75">
      <c r="A1269" s="232" t="s">
        <v>639</v>
      </c>
      <c r="B1269" s="232"/>
      <c r="C1269" s="233" t="s">
        <v>1448</v>
      </c>
      <c r="D1269" s="233">
        <v>1000</v>
      </c>
      <c r="E1269" s="233">
        <v>0</v>
      </c>
      <c r="F1269" s="232" t="s">
        <v>1321</v>
      </c>
      <c r="G1269" s="232" t="s">
        <v>1321</v>
      </c>
    </row>
    <row r="1270" spans="1:7" ht="12.75">
      <c r="A1270" s="97" t="s">
        <v>1450</v>
      </c>
      <c r="B1270" s="97" t="s">
        <v>1283</v>
      </c>
      <c r="C1270" s="98" t="s">
        <v>1448</v>
      </c>
      <c r="D1270" s="98">
        <v>1000</v>
      </c>
      <c r="E1270" s="98">
        <v>0</v>
      </c>
      <c r="F1270" s="97" t="s">
        <v>1321</v>
      </c>
      <c r="G1270" s="97" t="s">
        <v>1321</v>
      </c>
    </row>
    <row r="1271" spans="1:7" ht="12.75">
      <c r="A1271" s="97" t="s">
        <v>1</v>
      </c>
      <c r="B1271" s="97" t="s">
        <v>2</v>
      </c>
      <c r="C1271" s="98" t="s">
        <v>1448</v>
      </c>
      <c r="D1271" s="98">
        <v>1000</v>
      </c>
      <c r="E1271" s="98">
        <v>0</v>
      </c>
      <c r="F1271" s="97" t="s">
        <v>1321</v>
      </c>
      <c r="G1271" s="97" t="s">
        <v>1321</v>
      </c>
    </row>
    <row r="1272" spans="1:7" ht="12.75">
      <c r="A1272" s="97" t="s">
        <v>6</v>
      </c>
      <c r="B1272" s="97" t="s">
        <v>1420</v>
      </c>
      <c r="C1272" s="98" t="s">
        <v>1448</v>
      </c>
      <c r="D1272" s="98">
        <v>1000</v>
      </c>
      <c r="E1272" s="98">
        <v>0</v>
      </c>
      <c r="F1272" s="97" t="s">
        <v>1321</v>
      </c>
      <c r="G1272" s="97" t="s">
        <v>1321</v>
      </c>
    </row>
    <row r="1273" spans="1:7" ht="12.75">
      <c r="A1273" t="s">
        <v>7</v>
      </c>
      <c r="B1273" s="99" t="s">
        <v>8</v>
      </c>
      <c r="C1273" t="s">
        <v>1448</v>
      </c>
      <c r="E1273" s="100">
        <v>0</v>
      </c>
      <c r="F1273" t="s">
        <v>1321</v>
      </c>
      <c r="G1273" t="s">
        <v>1310</v>
      </c>
    </row>
    <row r="1274" spans="1:7" ht="12.75">
      <c r="A1274" s="230" t="s">
        <v>1122</v>
      </c>
      <c r="B1274" s="230"/>
      <c r="C1274" s="231">
        <v>0</v>
      </c>
      <c r="D1274" s="231">
        <v>39000</v>
      </c>
      <c r="E1274" s="231">
        <v>0</v>
      </c>
      <c r="F1274" s="230" t="s">
        <v>1321</v>
      </c>
      <c r="G1274" s="230" t="s">
        <v>1321</v>
      </c>
    </row>
    <row r="1275" spans="1:7" ht="12.75">
      <c r="A1275" s="232" t="s">
        <v>562</v>
      </c>
      <c r="B1275" s="232"/>
      <c r="C1275" s="233">
        <v>0</v>
      </c>
      <c r="D1275" s="233">
        <v>39000</v>
      </c>
      <c r="E1275" s="233">
        <v>0</v>
      </c>
      <c r="F1275" s="232" t="s">
        <v>1321</v>
      </c>
      <c r="G1275" s="232" t="s">
        <v>1321</v>
      </c>
    </row>
    <row r="1276" spans="1:7" ht="12.75">
      <c r="A1276" s="97" t="s">
        <v>1450</v>
      </c>
      <c r="B1276" s="97" t="s">
        <v>1283</v>
      </c>
      <c r="C1276" s="98">
        <v>0</v>
      </c>
      <c r="D1276" s="98">
        <v>39000</v>
      </c>
      <c r="E1276" s="98">
        <v>0</v>
      </c>
      <c r="F1276" s="97" t="s">
        <v>1321</v>
      </c>
      <c r="G1276" s="97" t="s">
        <v>1321</v>
      </c>
    </row>
    <row r="1277" spans="1:7" ht="12.75">
      <c r="A1277" s="97" t="s">
        <v>1466</v>
      </c>
      <c r="B1277" s="97" t="s">
        <v>1467</v>
      </c>
      <c r="C1277" s="98" t="s">
        <v>1448</v>
      </c>
      <c r="D1277" s="98">
        <v>35000</v>
      </c>
      <c r="E1277" s="98">
        <v>0</v>
      </c>
      <c r="F1277" s="97" t="s">
        <v>1321</v>
      </c>
      <c r="G1277" s="97" t="s">
        <v>1321</v>
      </c>
    </row>
    <row r="1278" spans="1:7" ht="12.75">
      <c r="A1278" s="97" t="s">
        <v>1491</v>
      </c>
      <c r="B1278" s="97" t="s">
        <v>1492</v>
      </c>
      <c r="C1278" s="98" t="s">
        <v>1448</v>
      </c>
      <c r="D1278" s="98">
        <v>35000</v>
      </c>
      <c r="E1278" s="98">
        <v>0</v>
      </c>
      <c r="F1278" s="97" t="s">
        <v>1321</v>
      </c>
      <c r="G1278" s="97" t="s">
        <v>1321</v>
      </c>
    </row>
    <row r="1279" spans="1:7" ht="10.5" customHeight="1">
      <c r="A1279" t="s">
        <v>1505</v>
      </c>
      <c r="B1279" s="99" t="s">
        <v>1506</v>
      </c>
      <c r="C1279" t="s">
        <v>1448</v>
      </c>
      <c r="E1279" s="100">
        <v>0</v>
      </c>
      <c r="F1279" t="s">
        <v>1321</v>
      </c>
      <c r="G1279" t="s">
        <v>1310</v>
      </c>
    </row>
    <row r="1280" spans="1:7" ht="12.75">
      <c r="A1280" s="97" t="s">
        <v>1</v>
      </c>
      <c r="B1280" s="97" t="s">
        <v>2</v>
      </c>
      <c r="C1280" s="98">
        <v>0</v>
      </c>
      <c r="D1280" s="98">
        <v>4000</v>
      </c>
      <c r="E1280" s="98">
        <v>0</v>
      </c>
      <c r="F1280" s="97" t="s">
        <v>1321</v>
      </c>
      <c r="G1280" s="97" t="s">
        <v>1321</v>
      </c>
    </row>
    <row r="1281" spans="1:7" ht="12.75">
      <c r="A1281" s="97" t="s">
        <v>3</v>
      </c>
      <c r="B1281" s="97" t="s">
        <v>1418</v>
      </c>
      <c r="C1281" s="98">
        <v>0</v>
      </c>
      <c r="D1281" s="98">
        <v>4000</v>
      </c>
      <c r="E1281" s="98">
        <v>0</v>
      </c>
      <c r="F1281" s="97" t="s">
        <v>1321</v>
      </c>
      <c r="G1281" s="97" t="s">
        <v>1321</v>
      </c>
    </row>
    <row r="1282" spans="1:7" ht="12.75">
      <c r="A1282" t="s">
        <v>4</v>
      </c>
      <c r="B1282" s="99" t="s">
        <v>5</v>
      </c>
      <c r="C1282" s="100">
        <v>0</v>
      </c>
      <c r="E1282" s="100">
        <v>0</v>
      </c>
      <c r="F1282" t="s">
        <v>1321</v>
      </c>
      <c r="G1282" t="s">
        <v>1310</v>
      </c>
    </row>
    <row r="1283" spans="1:7" ht="12.75">
      <c r="A1283" s="228" t="s">
        <v>1123</v>
      </c>
      <c r="B1283" s="228"/>
      <c r="C1283" s="229">
        <v>0</v>
      </c>
      <c r="D1283" s="229">
        <v>7000</v>
      </c>
      <c r="E1283" s="229">
        <v>0</v>
      </c>
      <c r="F1283" s="228" t="s">
        <v>1321</v>
      </c>
      <c r="G1283" s="228" t="s">
        <v>1321</v>
      </c>
    </row>
    <row r="1284" spans="1:7" ht="12.75">
      <c r="A1284" s="230" t="s">
        <v>1124</v>
      </c>
      <c r="B1284" s="230"/>
      <c r="C1284" s="231">
        <v>0</v>
      </c>
      <c r="D1284" s="231">
        <v>7000</v>
      </c>
      <c r="E1284" s="231">
        <v>0</v>
      </c>
      <c r="F1284" s="230" t="s">
        <v>1321</v>
      </c>
      <c r="G1284" s="230" t="s">
        <v>1321</v>
      </c>
    </row>
    <row r="1285" spans="1:7" ht="12.75">
      <c r="A1285" s="232" t="s">
        <v>562</v>
      </c>
      <c r="B1285" s="232"/>
      <c r="C1285" s="233">
        <v>0</v>
      </c>
      <c r="D1285" s="233">
        <v>7000</v>
      </c>
      <c r="E1285" s="233">
        <v>0</v>
      </c>
      <c r="F1285" s="232" t="s">
        <v>1321</v>
      </c>
      <c r="G1285" s="232" t="s">
        <v>1321</v>
      </c>
    </row>
    <row r="1286" spans="1:7" ht="12.75">
      <c r="A1286" s="97" t="s">
        <v>15</v>
      </c>
      <c r="B1286" s="97" t="s">
        <v>1284</v>
      </c>
      <c r="C1286" s="98">
        <v>0</v>
      </c>
      <c r="D1286" s="98">
        <v>7000</v>
      </c>
      <c r="E1286" s="98">
        <v>0</v>
      </c>
      <c r="F1286" s="97" t="s">
        <v>1321</v>
      </c>
      <c r="G1286" s="97" t="s">
        <v>1321</v>
      </c>
    </row>
    <row r="1287" spans="1:7" ht="12.75">
      <c r="A1287" s="97" t="s">
        <v>25</v>
      </c>
      <c r="B1287" s="97" t="s">
        <v>26</v>
      </c>
      <c r="C1287" s="98">
        <v>0</v>
      </c>
      <c r="D1287" s="98">
        <v>7000</v>
      </c>
      <c r="E1287" s="98">
        <v>0</v>
      </c>
      <c r="F1287" s="97" t="s">
        <v>1321</v>
      </c>
      <c r="G1287" s="97" t="s">
        <v>1321</v>
      </c>
    </row>
    <row r="1288" spans="1:7" ht="12.75">
      <c r="A1288" s="97" t="s">
        <v>35</v>
      </c>
      <c r="B1288" s="97" t="s">
        <v>36</v>
      </c>
      <c r="C1288" s="98">
        <v>0</v>
      </c>
      <c r="D1288" s="98">
        <v>7000</v>
      </c>
      <c r="E1288" s="98">
        <v>0</v>
      </c>
      <c r="F1288" s="97" t="s">
        <v>1321</v>
      </c>
      <c r="G1288" s="97" t="s">
        <v>1321</v>
      </c>
    </row>
    <row r="1289" spans="1:7" ht="12.75">
      <c r="A1289" t="s">
        <v>41</v>
      </c>
      <c r="B1289" s="99" t="s">
        <v>42</v>
      </c>
      <c r="C1289" s="100">
        <v>0</v>
      </c>
      <c r="E1289" s="100">
        <v>0</v>
      </c>
      <c r="F1289" t="s">
        <v>1321</v>
      </c>
      <c r="G1289" t="s">
        <v>1310</v>
      </c>
    </row>
    <row r="1290" spans="1:7" ht="12.75">
      <c r="A1290" s="228" t="s">
        <v>1125</v>
      </c>
      <c r="B1290" s="228"/>
      <c r="C1290" s="229">
        <v>0</v>
      </c>
      <c r="D1290" s="229">
        <v>5000</v>
      </c>
      <c r="E1290" s="229">
        <v>0</v>
      </c>
      <c r="F1290" s="228" t="s">
        <v>1321</v>
      </c>
      <c r="G1290" s="228" t="s">
        <v>1321</v>
      </c>
    </row>
    <row r="1291" spans="1:7" ht="12.75">
      <c r="A1291" s="230" t="s">
        <v>1126</v>
      </c>
      <c r="B1291" s="230"/>
      <c r="C1291" s="231">
        <v>0</v>
      </c>
      <c r="D1291" s="231">
        <v>5000</v>
      </c>
      <c r="E1291" s="231">
        <v>0</v>
      </c>
      <c r="F1291" s="230" t="s">
        <v>1321</v>
      </c>
      <c r="G1291" s="230" t="s">
        <v>1321</v>
      </c>
    </row>
    <row r="1292" spans="1:7" ht="12.75">
      <c r="A1292" s="232" t="s">
        <v>562</v>
      </c>
      <c r="B1292" s="232"/>
      <c r="C1292" s="233">
        <v>0</v>
      </c>
      <c r="D1292" s="233">
        <v>5000</v>
      </c>
      <c r="E1292" s="233">
        <v>0</v>
      </c>
      <c r="F1292" s="232" t="s">
        <v>1321</v>
      </c>
      <c r="G1292" s="232" t="s">
        <v>1321</v>
      </c>
    </row>
    <row r="1293" spans="1:7" ht="12.75">
      <c r="A1293" s="97" t="s">
        <v>1450</v>
      </c>
      <c r="B1293" s="97" t="s">
        <v>1283</v>
      </c>
      <c r="C1293" s="98">
        <v>0</v>
      </c>
      <c r="D1293" s="98">
        <v>5000</v>
      </c>
      <c r="E1293" s="98">
        <v>0</v>
      </c>
      <c r="F1293" s="97" t="s">
        <v>1321</v>
      </c>
      <c r="G1293" s="97" t="s">
        <v>1321</v>
      </c>
    </row>
    <row r="1294" spans="1:7" ht="12.75">
      <c r="A1294" s="97" t="s">
        <v>1466</v>
      </c>
      <c r="B1294" s="97" t="s">
        <v>1467</v>
      </c>
      <c r="C1294" s="98">
        <v>0</v>
      </c>
      <c r="D1294" s="98">
        <v>5000</v>
      </c>
      <c r="E1294" s="98">
        <v>0</v>
      </c>
      <c r="F1294" s="97" t="s">
        <v>1321</v>
      </c>
      <c r="G1294" s="97" t="s">
        <v>1321</v>
      </c>
    </row>
    <row r="1295" spans="1:7" ht="12.75">
      <c r="A1295" s="97" t="s">
        <v>1491</v>
      </c>
      <c r="B1295" s="97" t="s">
        <v>1492</v>
      </c>
      <c r="C1295" s="98">
        <v>0</v>
      </c>
      <c r="D1295" s="98">
        <v>5000</v>
      </c>
      <c r="E1295" s="98">
        <v>0</v>
      </c>
      <c r="F1295" s="97" t="s">
        <v>1321</v>
      </c>
      <c r="G1295" s="97" t="s">
        <v>1321</v>
      </c>
    </row>
    <row r="1296" spans="1:7" ht="12.75">
      <c r="A1296" t="s">
        <v>1505</v>
      </c>
      <c r="B1296" s="99" t="s">
        <v>1506</v>
      </c>
      <c r="C1296" s="100">
        <v>0</v>
      </c>
      <c r="E1296" s="100">
        <v>0</v>
      </c>
      <c r="F1296" t="s">
        <v>1321</v>
      </c>
      <c r="G1296" t="s">
        <v>1310</v>
      </c>
    </row>
    <row r="1297" spans="1:7" ht="12.75">
      <c r="A1297" s="226" t="s">
        <v>1127</v>
      </c>
      <c r="B1297" s="226"/>
      <c r="C1297" s="227">
        <v>8498.15</v>
      </c>
      <c r="D1297" s="227">
        <v>32000</v>
      </c>
      <c r="E1297" s="227">
        <v>6073.14</v>
      </c>
      <c r="F1297" s="226" t="s">
        <v>808</v>
      </c>
      <c r="G1297" s="226" t="s">
        <v>809</v>
      </c>
    </row>
    <row r="1298" spans="1:7" ht="12.75">
      <c r="A1298" s="228" t="s">
        <v>497</v>
      </c>
      <c r="B1298" s="228"/>
      <c r="C1298" s="229">
        <v>8498.15</v>
      </c>
      <c r="D1298" s="229">
        <v>32000</v>
      </c>
      <c r="E1298" s="229">
        <v>6073.14</v>
      </c>
      <c r="F1298" s="228" t="s">
        <v>808</v>
      </c>
      <c r="G1298" s="228" t="s">
        <v>809</v>
      </c>
    </row>
    <row r="1299" spans="1:7" ht="12.75">
      <c r="A1299" s="230" t="s">
        <v>1128</v>
      </c>
      <c r="B1299" s="230"/>
      <c r="C1299" s="231">
        <v>8498.15</v>
      </c>
      <c r="D1299" s="231">
        <v>32000</v>
      </c>
      <c r="E1299" s="231">
        <v>6073.14</v>
      </c>
      <c r="F1299" s="230" t="s">
        <v>808</v>
      </c>
      <c r="G1299" s="230" t="s">
        <v>809</v>
      </c>
    </row>
    <row r="1300" spans="1:7" ht="12.75">
      <c r="A1300" s="232" t="s">
        <v>562</v>
      </c>
      <c r="B1300" s="232"/>
      <c r="C1300" s="233">
        <v>8498.15</v>
      </c>
      <c r="D1300" s="233">
        <v>32000</v>
      </c>
      <c r="E1300" s="233">
        <v>6073.14</v>
      </c>
      <c r="F1300" s="232" t="s">
        <v>808</v>
      </c>
      <c r="G1300" s="232" t="s">
        <v>809</v>
      </c>
    </row>
    <row r="1301" spans="1:7" ht="12.75">
      <c r="A1301" s="97" t="s">
        <v>1450</v>
      </c>
      <c r="B1301" s="97" t="s">
        <v>1283</v>
      </c>
      <c r="C1301" s="98">
        <v>8498.15</v>
      </c>
      <c r="D1301" s="98">
        <v>32000</v>
      </c>
      <c r="E1301" s="98">
        <v>6073.14</v>
      </c>
      <c r="F1301" s="97" t="s">
        <v>808</v>
      </c>
      <c r="G1301" s="97" t="s">
        <v>809</v>
      </c>
    </row>
    <row r="1302" spans="1:7" ht="12.75">
      <c r="A1302" s="97" t="s">
        <v>1466</v>
      </c>
      <c r="B1302" s="97" t="s">
        <v>1467</v>
      </c>
      <c r="C1302" s="98">
        <v>8498.15</v>
      </c>
      <c r="D1302" s="98">
        <v>32000</v>
      </c>
      <c r="E1302" s="98">
        <v>6073.14</v>
      </c>
      <c r="F1302" s="97" t="s">
        <v>808</v>
      </c>
      <c r="G1302" s="97" t="s">
        <v>809</v>
      </c>
    </row>
    <row r="1303" spans="1:7" ht="12.75">
      <c r="A1303" s="97" t="s">
        <v>1514</v>
      </c>
      <c r="B1303" s="97" t="s">
        <v>1515</v>
      </c>
      <c r="C1303" s="98">
        <v>8498.15</v>
      </c>
      <c r="D1303" s="98">
        <v>32000</v>
      </c>
      <c r="E1303" s="98">
        <v>6073.14</v>
      </c>
      <c r="F1303" s="97" t="s">
        <v>808</v>
      </c>
      <c r="G1303" s="97" t="s">
        <v>809</v>
      </c>
    </row>
    <row r="1304" spans="1:7" ht="12.75">
      <c r="A1304" t="s">
        <v>1528</v>
      </c>
      <c r="B1304" s="99" t="s">
        <v>1515</v>
      </c>
      <c r="C1304" s="100">
        <v>8498.15</v>
      </c>
      <c r="E1304" s="100">
        <v>6073.14</v>
      </c>
      <c r="F1304" t="s">
        <v>808</v>
      </c>
      <c r="G1304" t="s">
        <v>1310</v>
      </c>
    </row>
    <row r="1305" spans="2:7" ht="12.75">
      <c r="B1305" s="99"/>
      <c r="C1305" s="100"/>
      <c r="E1305" s="100"/>
      <c r="F1305"/>
      <c r="G1305"/>
    </row>
    <row r="1306" spans="2:7" ht="12.75">
      <c r="B1306" s="99"/>
      <c r="C1306" s="100"/>
      <c r="E1306" s="100"/>
      <c r="F1306"/>
      <c r="G1306"/>
    </row>
    <row r="1307" spans="2:7" ht="12.75">
      <c r="B1307" s="99"/>
      <c r="C1307" s="100"/>
      <c r="E1307" s="100"/>
      <c r="F1307"/>
      <c r="G1307"/>
    </row>
    <row r="1308" spans="2:7" ht="12.75">
      <c r="B1308" s="99"/>
      <c r="C1308" s="100"/>
      <c r="E1308" s="100"/>
      <c r="F1308"/>
      <c r="G1308"/>
    </row>
    <row r="1309" spans="2:7" ht="12.75">
      <c r="B1309" s="99"/>
      <c r="C1309" s="100"/>
      <c r="E1309" s="100"/>
      <c r="F1309"/>
      <c r="G1309"/>
    </row>
    <row r="1310" spans="1:7" ht="24">
      <c r="A1310" s="33" t="s">
        <v>1294</v>
      </c>
      <c r="B1310" s="33" t="s">
        <v>1295</v>
      </c>
      <c r="C1310" s="33" t="s">
        <v>337</v>
      </c>
      <c r="D1310" s="33" t="s">
        <v>338</v>
      </c>
      <c r="E1310" s="33" t="s">
        <v>339</v>
      </c>
      <c r="F1310" s="145" t="s">
        <v>1300</v>
      </c>
      <c r="G1310" s="145" t="s">
        <v>1301</v>
      </c>
    </row>
    <row r="1311" spans="1:7" ht="12.75">
      <c r="A1311" s="226" t="s">
        <v>1129</v>
      </c>
      <c r="B1311" s="226"/>
      <c r="C1311" s="227">
        <v>160138.85</v>
      </c>
      <c r="D1311" s="227">
        <v>170000</v>
      </c>
      <c r="E1311" s="227">
        <v>95389.94</v>
      </c>
      <c r="F1311" s="226" t="s">
        <v>810</v>
      </c>
      <c r="G1311" s="226" t="s">
        <v>811</v>
      </c>
    </row>
    <row r="1312" spans="1:7" ht="12.75">
      <c r="A1312" s="228" t="s">
        <v>1107</v>
      </c>
      <c r="B1312" s="228"/>
      <c r="C1312" s="229">
        <v>160138.85</v>
      </c>
      <c r="D1312" s="229">
        <v>170000</v>
      </c>
      <c r="E1312" s="229">
        <v>95389.94</v>
      </c>
      <c r="F1312" s="228" t="s">
        <v>810</v>
      </c>
      <c r="G1312" s="228" t="s">
        <v>811</v>
      </c>
    </row>
    <row r="1313" spans="1:7" ht="12.75">
      <c r="A1313" s="230" t="s">
        <v>1108</v>
      </c>
      <c r="B1313" s="230"/>
      <c r="C1313" s="231">
        <v>160138.85</v>
      </c>
      <c r="D1313" s="231">
        <v>170000</v>
      </c>
      <c r="E1313" s="231">
        <v>95389.94</v>
      </c>
      <c r="F1313" s="230" t="s">
        <v>810</v>
      </c>
      <c r="G1313" s="230" t="s">
        <v>811</v>
      </c>
    </row>
    <row r="1314" spans="1:7" ht="12.75">
      <c r="A1314" s="232" t="s">
        <v>562</v>
      </c>
      <c r="B1314" s="232"/>
      <c r="C1314" s="233">
        <v>160138.85</v>
      </c>
      <c r="D1314" s="233">
        <v>170000</v>
      </c>
      <c r="E1314" s="233">
        <v>95389.94</v>
      </c>
      <c r="F1314" s="232" t="s">
        <v>810</v>
      </c>
      <c r="G1314" s="232" t="s">
        <v>811</v>
      </c>
    </row>
    <row r="1315" spans="1:7" ht="12.75">
      <c r="A1315" s="97" t="s">
        <v>1450</v>
      </c>
      <c r="B1315" s="97" t="s">
        <v>1283</v>
      </c>
      <c r="C1315" s="98">
        <v>160138.85</v>
      </c>
      <c r="D1315" s="98">
        <v>170000</v>
      </c>
      <c r="E1315" s="98">
        <v>95389.94</v>
      </c>
      <c r="F1315" s="97" t="s">
        <v>810</v>
      </c>
      <c r="G1315" s="97" t="s">
        <v>811</v>
      </c>
    </row>
    <row r="1316" spans="1:7" ht="12.75">
      <c r="A1316" s="97" t="s">
        <v>1466</v>
      </c>
      <c r="B1316" s="97" t="s">
        <v>1467</v>
      </c>
      <c r="C1316" s="98">
        <v>160138.85</v>
      </c>
      <c r="D1316" s="98">
        <v>170000</v>
      </c>
      <c r="E1316" s="98">
        <v>95389.94</v>
      </c>
      <c r="F1316" s="97" t="s">
        <v>810</v>
      </c>
      <c r="G1316" s="97" t="s">
        <v>811</v>
      </c>
    </row>
    <row r="1317" spans="1:7" ht="12.75">
      <c r="A1317" s="97" t="s">
        <v>1491</v>
      </c>
      <c r="B1317" s="97" t="s">
        <v>1492</v>
      </c>
      <c r="C1317" s="98">
        <v>31988</v>
      </c>
      <c r="D1317" s="98">
        <v>170000</v>
      </c>
      <c r="E1317" s="98">
        <v>95389.94</v>
      </c>
      <c r="F1317" s="97" t="s">
        <v>812</v>
      </c>
      <c r="G1317" s="97" t="s">
        <v>811</v>
      </c>
    </row>
    <row r="1318" spans="1:7" ht="12.75">
      <c r="A1318" t="s">
        <v>1505</v>
      </c>
      <c r="B1318" s="99" t="s">
        <v>1506</v>
      </c>
      <c r="C1318" s="100">
        <v>31988</v>
      </c>
      <c r="E1318" s="100">
        <v>75060.76</v>
      </c>
      <c r="F1318" t="s">
        <v>813</v>
      </c>
      <c r="G1318" t="s">
        <v>1310</v>
      </c>
    </row>
    <row r="1319" spans="1:7" ht="12.75">
      <c r="A1319" t="s">
        <v>1509</v>
      </c>
      <c r="B1319" s="99" t="s">
        <v>1510</v>
      </c>
      <c r="C1319" s="100">
        <v>0</v>
      </c>
      <c r="E1319" s="100">
        <v>20329.18</v>
      </c>
      <c r="F1319" t="s">
        <v>1321</v>
      </c>
      <c r="G1319" t="s">
        <v>1310</v>
      </c>
    </row>
    <row r="1320" spans="1:7" ht="12.75">
      <c r="A1320" s="97" t="s">
        <v>1514</v>
      </c>
      <c r="B1320" s="97" t="s">
        <v>1515</v>
      </c>
      <c r="C1320" s="98">
        <v>128150.85</v>
      </c>
      <c r="D1320" s="98">
        <v>0</v>
      </c>
      <c r="E1320" s="98">
        <v>0</v>
      </c>
      <c r="F1320" s="97" t="s">
        <v>1321</v>
      </c>
      <c r="G1320" s="97" t="s">
        <v>1321</v>
      </c>
    </row>
    <row r="1321" spans="1:7" ht="12.75">
      <c r="A1321" t="s">
        <v>1526</v>
      </c>
      <c r="B1321" s="99" t="s">
        <v>1527</v>
      </c>
      <c r="C1321" s="100">
        <v>128150.85</v>
      </c>
      <c r="E1321" t="s">
        <v>1448</v>
      </c>
      <c r="F1321" t="s">
        <v>1321</v>
      </c>
      <c r="G1321" t="s">
        <v>1448</v>
      </c>
    </row>
    <row r="1322" spans="1:7" ht="12.75">
      <c r="A1322" s="226" t="s">
        <v>1130</v>
      </c>
      <c r="B1322" s="226"/>
      <c r="C1322" s="227">
        <v>53165.01</v>
      </c>
      <c r="D1322" s="227">
        <v>240000</v>
      </c>
      <c r="E1322" s="227">
        <v>63457.44</v>
      </c>
      <c r="F1322" s="226" t="s">
        <v>814</v>
      </c>
      <c r="G1322" s="226" t="s">
        <v>815</v>
      </c>
    </row>
    <row r="1323" spans="1:7" ht="12.75">
      <c r="A1323" s="228" t="s">
        <v>1131</v>
      </c>
      <c r="B1323" s="228"/>
      <c r="C1323" s="229">
        <v>53165.01</v>
      </c>
      <c r="D1323" s="229">
        <v>240000</v>
      </c>
      <c r="E1323" s="229">
        <v>63457.44</v>
      </c>
      <c r="F1323" s="228" t="s">
        <v>814</v>
      </c>
      <c r="G1323" s="228" t="s">
        <v>815</v>
      </c>
    </row>
    <row r="1324" spans="1:7" ht="12.75">
      <c r="A1324" s="230" t="s">
        <v>1132</v>
      </c>
      <c r="B1324" s="230"/>
      <c r="C1324" s="231">
        <v>53165.01</v>
      </c>
      <c r="D1324" s="231">
        <v>240000</v>
      </c>
      <c r="E1324" s="231">
        <v>63457.44</v>
      </c>
      <c r="F1324" s="230" t="s">
        <v>814</v>
      </c>
      <c r="G1324" s="230" t="s">
        <v>815</v>
      </c>
    </row>
    <row r="1325" spans="1:7" ht="12.75">
      <c r="A1325" s="232" t="s">
        <v>562</v>
      </c>
      <c r="B1325" s="232"/>
      <c r="C1325" s="233">
        <v>53165.01</v>
      </c>
      <c r="D1325" s="233">
        <v>240000</v>
      </c>
      <c r="E1325" s="233">
        <v>63457.44</v>
      </c>
      <c r="F1325" s="232" t="s">
        <v>814</v>
      </c>
      <c r="G1325" s="232" t="s">
        <v>815</v>
      </c>
    </row>
    <row r="1326" spans="1:7" ht="9.75" customHeight="1">
      <c r="A1326" s="97" t="s">
        <v>1450</v>
      </c>
      <c r="B1326" s="97" t="s">
        <v>1283</v>
      </c>
      <c r="C1326" s="98">
        <v>53165.01</v>
      </c>
      <c r="D1326" s="98">
        <v>240000</v>
      </c>
      <c r="E1326" s="98">
        <v>63457.44</v>
      </c>
      <c r="F1326" s="97" t="s">
        <v>814</v>
      </c>
      <c r="G1326" s="97" t="s">
        <v>815</v>
      </c>
    </row>
    <row r="1327" spans="1:7" ht="12.75">
      <c r="A1327" s="97" t="s">
        <v>1555</v>
      </c>
      <c r="B1327" s="97" t="s">
        <v>1556</v>
      </c>
      <c r="C1327" s="98">
        <v>53165.01</v>
      </c>
      <c r="D1327" s="98">
        <v>240000</v>
      </c>
      <c r="E1327" s="98">
        <v>63457.44</v>
      </c>
      <c r="F1327" s="97" t="s">
        <v>814</v>
      </c>
      <c r="G1327" s="97" t="s">
        <v>815</v>
      </c>
    </row>
    <row r="1328" spans="1:7" ht="12.75">
      <c r="A1328" s="97" t="s">
        <v>1557</v>
      </c>
      <c r="B1328" s="97" t="s">
        <v>1558</v>
      </c>
      <c r="C1328" s="98">
        <v>53165.01</v>
      </c>
      <c r="D1328" s="98">
        <v>240000</v>
      </c>
      <c r="E1328" s="98">
        <v>63457.44</v>
      </c>
      <c r="F1328" s="97" t="s">
        <v>814</v>
      </c>
      <c r="G1328" s="97" t="s">
        <v>815</v>
      </c>
    </row>
    <row r="1329" spans="1:7" ht="12.75">
      <c r="A1329" t="s">
        <v>1559</v>
      </c>
      <c r="B1329" s="99" t="s">
        <v>1560</v>
      </c>
      <c r="C1329" s="100">
        <v>53165.01</v>
      </c>
      <c r="E1329" s="100">
        <v>63457.44</v>
      </c>
      <c r="F1329" t="s">
        <v>814</v>
      </c>
      <c r="G1329" t="s">
        <v>1310</v>
      </c>
    </row>
    <row r="1330" spans="1:7" ht="12.75">
      <c r="A1330" s="226" t="s">
        <v>1133</v>
      </c>
      <c r="B1330" s="226"/>
      <c r="C1330" s="227">
        <v>203195.53</v>
      </c>
      <c r="D1330" s="227">
        <v>284575</v>
      </c>
      <c r="E1330" s="227">
        <v>111045.26</v>
      </c>
      <c r="F1330" s="226" t="s">
        <v>816</v>
      </c>
      <c r="G1330" s="226" t="s">
        <v>817</v>
      </c>
    </row>
    <row r="1331" spans="1:7" ht="12.75">
      <c r="A1331" s="228" t="s">
        <v>1134</v>
      </c>
      <c r="B1331" s="228"/>
      <c r="C1331" s="229">
        <v>171945.53</v>
      </c>
      <c r="D1331" s="229">
        <v>184575</v>
      </c>
      <c r="E1331" s="229">
        <v>111045.26</v>
      </c>
      <c r="F1331" s="228" t="s">
        <v>818</v>
      </c>
      <c r="G1331" s="228" t="s">
        <v>819</v>
      </c>
    </row>
    <row r="1332" spans="1:7" ht="12.75">
      <c r="A1332" s="230" t="s">
        <v>1135</v>
      </c>
      <c r="B1332" s="230"/>
      <c r="C1332" s="231">
        <v>171945.53</v>
      </c>
      <c r="D1332" s="231">
        <v>184575</v>
      </c>
      <c r="E1332" s="231">
        <v>111045.26</v>
      </c>
      <c r="F1332" s="230" t="s">
        <v>818</v>
      </c>
      <c r="G1332" s="230" t="s">
        <v>819</v>
      </c>
    </row>
    <row r="1333" spans="1:7" ht="12.75">
      <c r="A1333" s="232" t="s">
        <v>562</v>
      </c>
      <c r="B1333" s="232"/>
      <c r="C1333" s="233">
        <v>171945.53</v>
      </c>
      <c r="D1333" s="233">
        <v>184575</v>
      </c>
      <c r="E1333" s="233">
        <v>111045.26</v>
      </c>
      <c r="F1333" s="232" t="s">
        <v>818</v>
      </c>
      <c r="G1333" s="232" t="s">
        <v>819</v>
      </c>
    </row>
    <row r="1334" spans="1:7" ht="12.75">
      <c r="A1334" s="97" t="s">
        <v>1450</v>
      </c>
      <c r="B1334" s="97" t="s">
        <v>1283</v>
      </c>
      <c r="C1334" s="98">
        <v>171945.53</v>
      </c>
      <c r="D1334" s="98">
        <v>184575</v>
      </c>
      <c r="E1334" s="98">
        <v>111045.26</v>
      </c>
      <c r="F1334" s="97" t="s">
        <v>818</v>
      </c>
      <c r="G1334" s="97" t="s">
        <v>819</v>
      </c>
    </row>
    <row r="1335" spans="1:7" ht="12.75">
      <c r="A1335" s="97" t="s">
        <v>1555</v>
      </c>
      <c r="B1335" s="97" t="s">
        <v>1556</v>
      </c>
      <c r="C1335" s="98">
        <v>171945.53</v>
      </c>
      <c r="D1335" s="98">
        <v>184575</v>
      </c>
      <c r="E1335" s="98">
        <v>111045.26</v>
      </c>
      <c r="F1335" s="97" t="s">
        <v>818</v>
      </c>
      <c r="G1335" s="97" t="s">
        <v>819</v>
      </c>
    </row>
    <row r="1336" spans="1:7" ht="12.75">
      <c r="A1336" s="97" t="s">
        <v>1557</v>
      </c>
      <c r="B1336" s="97" t="s">
        <v>1558</v>
      </c>
      <c r="C1336" s="98">
        <v>171945.53</v>
      </c>
      <c r="D1336" s="98">
        <v>184575</v>
      </c>
      <c r="E1336" s="98">
        <v>111045.26</v>
      </c>
      <c r="F1336" s="97" t="s">
        <v>818</v>
      </c>
      <c r="G1336" s="97" t="s">
        <v>819</v>
      </c>
    </row>
    <row r="1337" spans="1:7" ht="12.75">
      <c r="A1337" t="s">
        <v>1559</v>
      </c>
      <c r="B1337" s="99" t="s">
        <v>1560</v>
      </c>
      <c r="C1337" s="100">
        <v>171945.53</v>
      </c>
      <c r="E1337" s="100">
        <v>111045.26</v>
      </c>
      <c r="F1337" t="s">
        <v>818</v>
      </c>
      <c r="G1337" t="s">
        <v>1310</v>
      </c>
    </row>
    <row r="1338" spans="1:7" ht="12.75">
      <c r="A1338" s="228" t="s">
        <v>1136</v>
      </c>
      <c r="B1338" s="228"/>
      <c r="C1338" s="229">
        <v>31250</v>
      </c>
      <c r="D1338" s="229">
        <v>100000</v>
      </c>
      <c r="E1338" s="229">
        <v>0</v>
      </c>
      <c r="F1338" s="228" t="s">
        <v>1321</v>
      </c>
      <c r="G1338" s="228" t="s">
        <v>1321</v>
      </c>
    </row>
    <row r="1339" spans="1:7" ht="12.75">
      <c r="A1339" s="230" t="s">
        <v>1137</v>
      </c>
      <c r="B1339" s="230"/>
      <c r="C1339" s="231">
        <v>31250</v>
      </c>
      <c r="D1339" s="231">
        <v>100000</v>
      </c>
      <c r="E1339" s="231">
        <v>0</v>
      </c>
      <c r="F1339" s="230" t="s">
        <v>1321</v>
      </c>
      <c r="G1339" s="230" t="s">
        <v>1321</v>
      </c>
    </row>
    <row r="1340" spans="1:7" ht="12.75">
      <c r="A1340" s="232" t="s">
        <v>562</v>
      </c>
      <c r="B1340" s="232"/>
      <c r="C1340" s="233">
        <v>31250</v>
      </c>
      <c r="D1340" s="233">
        <v>100000</v>
      </c>
      <c r="E1340" s="233">
        <v>0</v>
      </c>
      <c r="F1340" s="232" t="s">
        <v>1321</v>
      </c>
      <c r="G1340" s="232" t="s">
        <v>1321</v>
      </c>
    </row>
    <row r="1341" spans="1:7" ht="12.75">
      <c r="A1341" s="97" t="s">
        <v>1450</v>
      </c>
      <c r="B1341" s="97" t="s">
        <v>1283</v>
      </c>
      <c r="C1341" s="98">
        <v>31250</v>
      </c>
      <c r="D1341" s="98">
        <v>100000</v>
      </c>
      <c r="E1341" s="98">
        <v>0</v>
      </c>
      <c r="F1341" s="97" t="s">
        <v>1321</v>
      </c>
      <c r="G1341" s="97" t="s">
        <v>1321</v>
      </c>
    </row>
    <row r="1342" spans="1:7" ht="12.75">
      <c r="A1342" s="97" t="s">
        <v>1555</v>
      </c>
      <c r="B1342" s="97" t="s">
        <v>1556</v>
      </c>
      <c r="C1342" s="98">
        <v>31250</v>
      </c>
      <c r="D1342" s="98">
        <v>100000</v>
      </c>
      <c r="E1342" s="98">
        <v>0</v>
      </c>
      <c r="F1342" s="97" t="s">
        <v>1321</v>
      </c>
      <c r="G1342" s="97" t="s">
        <v>1321</v>
      </c>
    </row>
    <row r="1343" spans="1:7" ht="12.75">
      <c r="A1343" s="97" t="s">
        <v>1557</v>
      </c>
      <c r="B1343" s="97" t="s">
        <v>1558</v>
      </c>
      <c r="C1343" s="98">
        <v>31250</v>
      </c>
      <c r="D1343" s="98">
        <v>100000</v>
      </c>
      <c r="E1343" s="98">
        <v>0</v>
      </c>
      <c r="F1343" s="97" t="s">
        <v>1321</v>
      </c>
      <c r="G1343" s="97" t="s">
        <v>1321</v>
      </c>
    </row>
    <row r="1344" spans="1:7" ht="12.75">
      <c r="A1344" t="s">
        <v>1561</v>
      </c>
      <c r="B1344" s="99" t="s">
        <v>1562</v>
      </c>
      <c r="C1344" s="100">
        <v>31250</v>
      </c>
      <c r="E1344" s="100">
        <v>0</v>
      </c>
      <c r="F1344" t="s">
        <v>1321</v>
      </c>
      <c r="G1344" t="s">
        <v>1310</v>
      </c>
    </row>
    <row r="1345" spans="1:7" ht="12.75">
      <c r="A1345" s="226" t="s">
        <v>1138</v>
      </c>
      <c r="B1345" s="226"/>
      <c r="C1345" s="227">
        <v>33000</v>
      </c>
      <c r="D1345" s="227">
        <v>43000</v>
      </c>
      <c r="E1345" s="227">
        <v>23000</v>
      </c>
      <c r="F1345" s="226" t="s">
        <v>820</v>
      </c>
      <c r="G1345" s="226" t="s">
        <v>821</v>
      </c>
    </row>
    <row r="1346" spans="1:7" ht="12.75">
      <c r="A1346" s="228" t="s">
        <v>1139</v>
      </c>
      <c r="B1346" s="228"/>
      <c r="C1346" s="229">
        <v>33000</v>
      </c>
      <c r="D1346" s="229">
        <v>43000</v>
      </c>
      <c r="E1346" s="229">
        <v>23000</v>
      </c>
      <c r="F1346" s="228" t="s">
        <v>820</v>
      </c>
      <c r="G1346" s="228" t="s">
        <v>821</v>
      </c>
    </row>
    <row r="1347" spans="1:7" ht="12.75">
      <c r="A1347" s="230" t="s">
        <v>1140</v>
      </c>
      <c r="B1347" s="230"/>
      <c r="C1347" s="231">
        <v>33000</v>
      </c>
      <c r="D1347" s="231">
        <v>43000</v>
      </c>
      <c r="E1347" s="231">
        <v>23000</v>
      </c>
      <c r="F1347" s="230" t="s">
        <v>820</v>
      </c>
      <c r="G1347" s="230" t="s">
        <v>821</v>
      </c>
    </row>
    <row r="1348" spans="1:7" ht="12.75">
      <c r="A1348" s="232" t="s">
        <v>562</v>
      </c>
      <c r="B1348" s="232"/>
      <c r="C1348" s="233">
        <v>33000</v>
      </c>
      <c r="D1348" s="233">
        <v>43000</v>
      </c>
      <c r="E1348" s="233">
        <v>23000</v>
      </c>
      <c r="F1348" s="232" t="s">
        <v>820</v>
      </c>
      <c r="G1348" s="232" t="s">
        <v>821</v>
      </c>
    </row>
    <row r="1349" spans="1:7" ht="12.75">
      <c r="A1349" s="97" t="s">
        <v>1450</v>
      </c>
      <c r="B1349" s="97" t="s">
        <v>1283</v>
      </c>
      <c r="C1349" s="98">
        <v>33000</v>
      </c>
      <c r="D1349" s="98">
        <v>43000</v>
      </c>
      <c r="E1349" s="98">
        <v>23000</v>
      </c>
      <c r="F1349" s="97" t="s">
        <v>820</v>
      </c>
      <c r="G1349" s="97" t="s">
        <v>821</v>
      </c>
    </row>
    <row r="1350" spans="1:7" ht="12.75">
      <c r="A1350" s="97" t="s">
        <v>1555</v>
      </c>
      <c r="B1350" s="97" t="s">
        <v>1556</v>
      </c>
      <c r="C1350" s="98">
        <v>33000</v>
      </c>
      <c r="D1350" s="98">
        <v>43000</v>
      </c>
      <c r="E1350" s="98">
        <v>23000</v>
      </c>
      <c r="F1350" s="97" t="s">
        <v>820</v>
      </c>
      <c r="G1350" s="97" t="s">
        <v>821</v>
      </c>
    </row>
    <row r="1351" spans="1:7" ht="12.75">
      <c r="A1351" s="97" t="s">
        <v>1557</v>
      </c>
      <c r="B1351" s="97" t="s">
        <v>1558</v>
      </c>
      <c r="C1351" s="98">
        <v>33000</v>
      </c>
      <c r="D1351" s="98">
        <v>43000</v>
      </c>
      <c r="E1351" s="98">
        <v>23000</v>
      </c>
      <c r="F1351" s="97" t="s">
        <v>820</v>
      </c>
      <c r="G1351" s="97" t="s">
        <v>821</v>
      </c>
    </row>
    <row r="1352" spans="1:7" ht="24">
      <c r="A1352" s="33" t="s">
        <v>1294</v>
      </c>
      <c r="B1352" s="33" t="s">
        <v>1295</v>
      </c>
      <c r="C1352" s="33" t="s">
        <v>337</v>
      </c>
      <c r="D1352" s="33" t="s">
        <v>338</v>
      </c>
      <c r="E1352" s="33" t="s">
        <v>339</v>
      </c>
      <c r="F1352" s="145" t="s">
        <v>1300</v>
      </c>
      <c r="G1352" s="145" t="s">
        <v>1301</v>
      </c>
    </row>
    <row r="1353" spans="1:7" ht="12.75">
      <c r="A1353" t="s">
        <v>1559</v>
      </c>
      <c r="B1353" s="99" t="s">
        <v>1560</v>
      </c>
      <c r="C1353" s="100">
        <v>33000</v>
      </c>
      <c r="E1353" s="100">
        <v>23000</v>
      </c>
      <c r="F1353" t="s">
        <v>820</v>
      </c>
      <c r="G1353" t="s">
        <v>1310</v>
      </c>
    </row>
    <row r="1354" spans="1:7" ht="12.75">
      <c r="A1354" s="226" t="s">
        <v>1141</v>
      </c>
      <c r="B1354" s="226"/>
      <c r="C1354" s="227">
        <v>159143.67</v>
      </c>
      <c r="D1354" s="227">
        <v>391500</v>
      </c>
      <c r="E1354" s="227">
        <v>108040.34</v>
      </c>
      <c r="F1354" s="226" t="s">
        <v>822</v>
      </c>
      <c r="G1354" s="226" t="s">
        <v>823</v>
      </c>
    </row>
    <row r="1355" spans="1:7" ht="12.75">
      <c r="A1355" s="228" t="s">
        <v>1142</v>
      </c>
      <c r="B1355" s="228"/>
      <c r="C1355" s="229">
        <v>159143.67</v>
      </c>
      <c r="D1355" s="229">
        <v>391500</v>
      </c>
      <c r="E1355" s="229">
        <v>108040.34</v>
      </c>
      <c r="F1355" s="228" t="s">
        <v>822</v>
      </c>
      <c r="G1355" s="228" t="s">
        <v>823</v>
      </c>
    </row>
    <row r="1356" spans="1:7" ht="12.75">
      <c r="A1356" s="230" t="s">
        <v>1143</v>
      </c>
      <c r="B1356" s="230"/>
      <c r="C1356" s="231">
        <v>159143.67</v>
      </c>
      <c r="D1356" s="231">
        <v>391500</v>
      </c>
      <c r="E1356" s="231">
        <v>108040.34</v>
      </c>
      <c r="F1356" s="230" t="s">
        <v>822</v>
      </c>
      <c r="G1356" s="230" t="s">
        <v>823</v>
      </c>
    </row>
    <row r="1357" spans="1:7" ht="12.75">
      <c r="A1357" s="232" t="s">
        <v>562</v>
      </c>
      <c r="B1357" s="232"/>
      <c r="C1357" s="233">
        <v>159143.67</v>
      </c>
      <c r="D1357" s="233">
        <v>391500</v>
      </c>
      <c r="E1357" s="233">
        <v>108040.34</v>
      </c>
      <c r="F1357" s="232" t="s">
        <v>822</v>
      </c>
      <c r="G1357" s="232" t="s">
        <v>823</v>
      </c>
    </row>
    <row r="1358" spans="1:7" ht="12.75">
      <c r="A1358" s="97" t="s">
        <v>1450</v>
      </c>
      <c r="B1358" s="97" t="s">
        <v>1283</v>
      </c>
      <c r="C1358" s="98">
        <v>159143.67</v>
      </c>
      <c r="D1358" s="98">
        <v>391500</v>
      </c>
      <c r="E1358" s="98">
        <v>108040.34</v>
      </c>
      <c r="F1358" s="97" t="s">
        <v>822</v>
      </c>
      <c r="G1358" s="97" t="s">
        <v>823</v>
      </c>
    </row>
    <row r="1359" spans="1:7" ht="12.75">
      <c r="A1359" s="97" t="s">
        <v>1</v>
      </c>
      <c r="B1359" s="97" t="s">
        <v>2</v>
      </c>
      <c r="C1359" s="98">
        <v>159143.67</v>
      </c>
      <c r="D1359" s="98">
        <v>391500</v>
      </c>
      <c r="E1359" s="98">
        <v>108040.34</v>
      </c>
      <c r="F1359" s="97" t="s">
        <v>822</v>
      </c>
      <c r="G1359" s="97" t="s">
        <v>823</v>
      </c>
    </row>
    <row r="1360" spans="1:7" ht="12.75">
      <c r="A1360" s="97" t="s">
        <v>3</v>
      </c>
      <c r="B1360" s="97" t="s">
        <v>1418</v>
      </c>
      <c r="C1360" s="98">
        <v>159143.67</v>
      </c>
      <c r="D1360" s="98">
        <v>391500</v>
      </c>
      <c r="E1360" s="98">
        <v>108040.34</v>
      </c>
      <c r="F1360" s="97" t="s">
        <v>822</v>
      </c>
      <c r="G1360" s="97" t="s">
        <v>823</v>
      </c>
    </row>
    <row r="1361" spans="1:7" ht="12.75">
      <c r="A1361" t="s">
        <v>4</v>
      </c>
      <c r="B1361" s="99" t="s">
        <v>5</v>
      </c>
      <c r="C1361" s="100">
        <v>159143.67</v>
      </c>
      <c r="E1361" s="100">
        <v>108040.34</v>
      </c>
      <c r="F1361" t="s">
        <v>822</v>
      </c>
      <c r="G1361" t="s">
        <v>1310</v>
      </c>
    </row>
    <row r="1362" spans="1:7" ht="12.75">
      <c r="A1362" s="226" t="s">
        <v>1144</v>
      </c>
      <c r="B1362" s="226"/>
      <c r="C1362" s="227">
        <v>199200</v>
      </c>
      <c r="D1362" s="227">
        <v>300000</v>
      </c>
      <c r="E1362" s="227">
        <v>197400</v>
      </c>
      <c r="F1362" s="226" t="s">
        <v>824</v>
      </c>
      <c r="G1362" s="226" t="s">
        <v>825</v>
      </c>
    </row>
    <row r="1363" spans="1:7" ht="12.75">
      <c r="A1363" s="228" t="s">
        <v>1145</v>
      </c>
      <c r="B1363" s="228"/>
      <c r="C1363" s="229">
        <v>199200</v>
      </c>
      <c r="D1363" s="229">
        <v>300000</v>
      </c>
      <c r="E1363" s="229">
        <v>197400</v>
      </c>
      <c r="F1363" s="228" t="s">
        <v>824</v>
      </c>
      <c r="G1363" s="228" t="s">
        <v>825</v>
      </c>
    </row>
    <row r="1364" spans="1:7" ht="12.75">
      <c r="A1364" s="230" t="s">
        <v>1146</v>
      </c>
      <c r="B1364" s="230"/>
      <c r="C1364" s="231">
        <v>199200</v>
      </c>
      <c r="D1364" s="231">
        <v>300000</v>
      </c>
      <c r="E1364" s="231">
        <v>197400</v>
      </c>
      <c r="F1364" s="230" t="s">
        <v>824</v>
      </c>
      <c r="G1364" s="230" t="s">
        <v>825</v>
      </c>
    </row>
    <row r="1365" spans="1:7" ht="12.75">
      <c r="A1365" s="232" t="s">
        <v>562</v>
      </c>
      <c r="B1365" s="232"/>
      <c r="C1365" s="233">
        <v>199200</v>
      </c>
      <c r="D1365" s="233">
        <v>300000</v>
      </c>
      <c r="E1365" s="233">
        <v>197400</v>
      </c>
      <c r="F1365" s="232" t="s">
        <v>824</v>
      </c>
      <c r="G1365" s="232" t="s">
        <v>825</v>
      </c>
    </row>
    <row r="1366" spans="1:7" ht="12.75">
      <c r="A1366" s="97" t="s">
        <v>1450</v>
      </c>
      <c r="B1366" s="97" t="s">
        <v>1283</v>
      </c>
      <c r="C1366" s="98">
        <v>199200</v>
      </c>
      <c r="D1366" s="98">
        <v>300000</v>
      </c>
      <c r="E1366" s="98">
        <v>197400</v>
      </c>
      <c r="F1366" s="97" t="s">
        <v>824</v>
      </c>
      <c r="G1366" s="97" t="s">
        <v>825</v>
      </c>
    </row>
    <row r="1367" spans="1:7" ht="12.75">
      <c r="A1367" s="97" t="s">
        <v>1567</v>
      </c>
      <c r="B1367" s="97" t="s">
        <v>1568</v>
      </c>
      <c r="C1367" s="98">
        <v>199200</v>
      </c>
      <c r="D1367" s="98">
        <v>300000</v>
      </c>
      <c r="E1367" s="98">
        <v>197400</v>
      </c>
      <c r="F1367" s="97" t="s">
        <v>824</v>
      </c>
      <c r="G1367" s="97" t="s">
        <v>825</v>
      </c>
    </row>
    <row r="1368" spans="1:7" ht="11.25" customHeight="1">
      <c r="A1368" s="97" t="s">
        <v>1573</v>
      </c>
      <c r="B1368" s="97" t="s">
        <v>1574</v>
      </c>
      <c r="C1368" s="98">
        <v>199200</v>
      </c>
      <c r="D1368" s="98">
        <v>300000</v>
      </c>
      <c r="E1368" s="98">
        <v>197400</v>
      </c>
      <c r="F1368" s="97" t="s">
        <v>824</v>
      </c>
      <c r="G1368" s="97" t="s">
        <v>825</v>
      </c>
    </row>
    <row r="1369" spans="1:7" ht="12.75">
      <c r="A1369" t="s">
        <v>1575</v>
      </c>
      <c r="B1369" s="99" t="s">
        <v>1576</v>
      </c>
      <c r="C1369" s="100">
        <v>199200</v>
      </c>
      <c r="E1369" s="100">
        <v>197400</v>
      </c>
      <c r="F1369" t="s">
        <v>824</v>
      </c>
      <c r="G1369" t="s">
        <v>1310</v>
      </c>
    </row>
    <row r="1370" spans="1:7" ht="12.75">
      <c r="A1370" s="226" t="s">
        <v>1147</v>
      </c>
      <c r="B1370" s="226"/>
      <c r="C1370" s="227">
        <v>320709.46</v>
      </c>
      <c r="D1370" s="227">
        <v>1072000</v>
      </c>
      <c r="E1370" s="227">
        <v>310229.53</v>
      </c>
      <c r="F1370" s="226" t="s">
        <v>826</v>
      </c>
      <c r="G1370" s="226" t="s">
        <v>827</v>
      </c>
    </row>
    <row r="1371" spans="1:7" ht="12.75">
      <c r="A1371" s="228" t="s">
        <v>1149</v>
      </c>
      <c r="B1371" s="228"/>
      <c r="C1371" s="229">
        <v>3143.3</v>
      </c>
      <c r="D1371" s="229">
        <v>15000</v>
      </c>
      <c r="E1371" s="229">
        <v>4714.95</v>
      </c>
      <c r="F1371" s="228" t="s">
        <v>828</v>
      </c>
      <c r="G1371" s="228" t="s">
        <v>829</v>
      </c>
    </row>
    <row r="1372" spans="1:7" ht="12.75">
      <c r="A1372" s="230" t="s">
        <v>534</v>
      </c>
      <c r="B1372" s="230"/>
      <c r="C1372" s="231">
        <v>3143.3</v>
      </c>
      <c r="D1372" s="231">
        <v>15000</v>
      </c>
      <c r="E1372" s="231">
        <v>4714.95</v>
      </c>
      <c r="F1372" s="230" t="s">
        <v>828</v>
      </c>
      <c r="G1372" s="230" t="s">
        <v>829</v>
      </c>
    </row>
    <row r="1373" spans="1:7" ht="12.75">
      <c r="A1373" s="232" t="s">
        <v>562</v>
      </c>
      <c r="B1373" s="232"/>
      <c r="C1373" s="233">
        <v>3143.3</v>
      </c>
      <c r="D1373" s="233">
        <v>15000</v>
      </c>
      <c r="E1373" s="233">
        <v>4714.95</v>
      </c>
      <c r="F1373" s="232" t="s">
        <v>828</v>
      </c>
      <c r="G1373" s="232" t="s">
        <v>829</v>
      </c>
    </row>
    <row r="1374" spans="1:7" ht="12.75">
      <c r="A1374" s="97" t="s">
        <v>1450</v>
      </c>
      <c r="B1374" s="97" t="s">
        <v>1283</v>
      </c>
      <c r="C1374" s="98">
        <v>3143.3</v>
      </c>
      <c r="D1374" s="98">
        <v>15000</v>
      </c>
      <c r="E1374" s="98">
        <v>4714.95</v>
      </c>
      <c r="F1374" s="97" t="s">
        <v>828</v>
      </c>
      <c r="G1374" s="97" t="s">
        <v>829</v>
      </c>
    </row>
    <row r="1375" spans="1:7" ht="12.75">
      <c r="A1375" s="97" t="s">
        <v>1466</v>
      </c>
      <c r="B1375" s="97" t="s">
        <v>1467</v>
      </c>
      <c r="C1375" s="98">
        <v>3143.3</v>
      </c>
      <c r="D1375" s="98">
        <v>15000</v>
      </c>
      <c r="E1375" s="98">
        <v>4714.95</v>
      </c>
      <c r="F1375" s="97" t="s">
        <v>828</v>
      </c>
      <c r="G1375" s="97" t="s">
        <v>829</v>
      </c>
    </row>
    <row r="1376" spans="1:7" ht="12.75">
      <c r="A1376" s="97" t="s">
        <v>1514</v>
      </c>
      <c r="B1376" s="97" t="s">
        <v>1515</v>
      </c>
      <c r="C1376" s="98">
        <v>3143.3</v>
      </c>
      <c r="D1376" s="98">
        <v>15000</v>
      </c>
      <c r="E1376" s="98">
        <v>4714.95</v>
      </c>
      <c r="F1376" s="97" t="s">
        <v>828</v>
      </c>
      <c r="G1376" s="97" t="s">
        <v>829</v>
      </c>
    </row>
    <row r="1377" spans="1:7" ht="12.75">
      <c r="A1377" t="s">
        <v>1516</v>
      </c>
      <c r="B1377" s="99" t="s">
        <v>1517</v>
      </c>
      <c r="C1377" s="100">
        <v>3143.3</v>
      </c>
      <c r="E1377" s="100">
        <v>4714.95</v>
      </c>
      <c r="F1377" t="s">
        <v>828</v>
      </c>
      <c r="G1377" t="s">
        <v>1310</v>
      </c>
    </row>
    <row r="1378" spans="1:7" ht="12.75">
      <c r="A1378" s="228" t="s">
        <v>1150</v>
      </c>
      <c r="B1378" s="228"/>
      <c r="C1378" s="229">
        <v>296866.16</v>
      </c>
      <c r="D1378" s="229">
        <v>871000</v>
      </c>
      <c r="E1378" s="229">
        <v>305514.58</v>
      </c>
      <c r="F1378" s="228" t="s">
        <v>830</v>
      </c>
      <c r="G1378" s="228" t="s">
        <v>1219</v>
      </c>
    </row>
    <row r="1379" spans="1:7" ht="12.75">
      <c r="A1379" s="230" t="s">
        <v>1151</v>
      </c>
      <c r="B1379" s="230"/>
      <c r="C1379" s="231">
        <v>199739.45</v>
      </c>
      <c r="D1379" s="231">
        <v>564000</v>
      </c>
      <c r="E1379" s="231">
        <v>248186.96</v>
      </c>
      <c r="F1379" s="230" t="s">
        <v>831</v>
      </c>
      <c r="G1379" s="230" t="s">
        <v>832</v>
      </c>
    </row>
    <row r="1380" spans="1:7" ht="12.75">
      <c r="A1380" s="232" t="s">
        <v>562</v>
      </c>
      <c r="B1380" s="232"/>
      <c r="C1380" s="233">
        <v>199739.45</v>
      </c>
      <c r="D1380" s="233">
        <v>564000</v>
      </c>
      <c r="E1380" s="233">
        <v>248186.96</v>
      </c>
      <c r="F1380" s="232" t="s">
        <v>831</v>
      </c>
      <c r="G1380" s="232" t="s">
        <v>832</v>
      </c>
    </row>
    <row r="1381" spans="1:7" ht="12.75">
      <c r="A1381" s="97" t="s">
        <v>1450</v>
      </c>
      <c r="B1381" s="97" t="s">
        <v>1283</v>
      </c>
      <c r="C1381" s="98">
        <v>199739.45</v>
      </c>
      <c r="D1381" s="98">
        <v>564000</v>
      </c>
      <c r="E1381" s="98">
        <v>248186.96</v>
      </c>
      <c r="F1381" s="97" t="s">
        <v>831</v>
      </c>
      <c r="G1381" s="97" t="s">
        <v>832</v>
      </c>
    </row>
    <row r="1382" spans="1:7" ht="12.75">
      <c r="A1382" s="97" t="s">
        <v>1567</v>
      </c>
      <c r="B1382" s="97" t="s">
        <v>1568</v>
      </c>
      <c r="C1382" s="98">
        <v>199739.45</v>
      </c>
      <c r="D1382" s="98">
        <v>564000</v>
      </c>
      <c r="E1382" s="98">
        <v>248186.96</v>
      </c>
      <c r="F1382" s="97" t="s">
        <v>831</v>
      </c>
      <c r="G1382" s="97" t="s">
        <v>832</v>
      </c>
    </row>
    <row r="1383" spans="1:7" ht="12.75">
      <c r="A1383" s="97" t="s">
        <v>1573</v>
      </c>
      <c r="B1383" s="97" t="s">
        <v>1574</v>
      </c>
      <c r="C1383" s="98">
        <v>199739.45</v>
      </c>
      <c r="D1383" s="98">
        <v>564000</v>
      </c>
      <c r="E1383" s="98">
        <v>248186.96</v>
      </c>
      <c r="F1383" s="97" t="s">
        <v>831</v>
      </c>
      <c r="G1383" s="97" t="s">
        <v>832</v>
      </c>
    </row>
    <row r="1384" spans="1:7" ht="12.75">
      <c r="A1384" t="s">
        <v>1575</v>
      </c>
      <c r="B1384" s="99" t="s">
        <v>1576</v>
      </c>
      <c r="C1384" s="100">
        <v>199739.45</v>
      </c>
      <c r="E1384" s="100">
        <v>248186.96</v>
      </c>
      <c r="F1384" t="s">
        <v>831</v>
      </c>
      <c r="G1384" t="s">
        <v>1310</v>
      </c>
    </row>
    <row r="1385" spans="1:7" ht="12.75">
      <c r="A1385" s="230" t="s">
        <v>1152</v>
      </c>
      <c r="B1385" s="230"/>
      <c r="C1385" s="231">
        <v>97126.71</v>
      </c>
      <c r="D1385" s="231">
        <v>307000</v>
      </c>
      <c r="E1385" s="231">
        <v>57327.62</v>
      </c>
      <c r="F1385" s="230" t="s">
        <v>833</v>
      </c>
      <c r="G1385" s="230" t="s">
        <v>834</v>
      </c>
    </row>
    <row r="1386" spans="1:7" ht="12.75">
      <c r="A1386" s="232" t="s">
        <v>562</v>
      </c>
      <c r="B1386" s="232"/>
      <c r="C1386" s="233">
        <v>97126.71</v>
      </c>
      <c r="D1386" s="233">
        <v>297500</v>
      </c>
      <c r="E1386" s="233">
        <v>57327.62</v>
      </c>
      <c r="F1386" s="232" t="s">
        <v>833</v>
      </c>
      <c r="G1386" s="232" t="s">
        <v>835</v>
      </c>
    </row>
    <row r="1387" spans="1:7" ht="12.75">
      <c r="A1387" s="97" t="s">
        <v>1450</v>
      </c>
      <c r="B1387" s="97" t="s">
        <v>1283</v>
      </c>
      <c r="C1387" s="98">
        <v>97126.71</v>
      </c>
      <c r="D1387" s="98">
        <v>297500</v>
      </c>
      <c r="E1387" s="98">
        <v>57327.62</v>
      </c>
      <c r="F1387" s="97" t="s">
        <v>833</v>
      </c>
      <c r="G1387" s="97" t="s">
        <v>835</v>
      </c>
    </row>
    <row r="1388" spans="1:7" ht="12.75">
      <c r="A1388" s="97" t="s">
        <v>1567</v>
      </c>
      <c r="B1388" s="97" t="s">
        <v>1568</v>
      </c>
      <c r="C1388" s="98">
        <v>97126.71</v>
      </c>
      <c r="D1388" s="98">
        <v>297500</v>
      </c>
      <c r="E1388" s="98">
        <v>57327.62</v>
      </c>
      <c r="F1388" s="97" t="s">
        <v>833</v>
      </c>
      <c r="G1388" s="97" t="s">
        <v>835</v>
      </c>
    </row>
    <row r="1389" spans="1:7" ht="12.75">
      <c r="A1389" s="97" t="s">
        <v>1573</v>
      </c>
      <c r="B1389" s="97" t="s">
        <v>1574</v>
      </c>
      <c r="C1389" s="98">
        <v>97126.71</v>
      </c>
      <c r="D1389" s="98">
        <v>297500</v>
      </c>
      <c r="E1389" s="98">
        <v>57327.62</v>
      </c>
      <c r="F1389" s="97" t="s">
        <v>833</v>
      </c>
      <c r="G1389" s="97" t="s">
        <v>835</v>
      </c>
    </row>
    <row r="1390" spans="1:7" ht="12.75">
      <c r="A1390" t="s">
        <v>1577</v>
      </c>
      <c r="B1390" s="99" t="s">
        <v>0</v>
      </c>
      <c r="C1390" s="100">
        <v>97126.71</v>
      </c>
      <c r="E1390" s="100">
        <v>57327.62</v>
      </c>
      <c r="F1390" t="s">
        <v>833</v>
      </c>
      <c r="G1390" t="s">
        <v>1310</v>
      </c>
    </row>
    <row r="1391" spans="2:7" ht="12.75">
      <c r="B1391" s="99"/>
      <c r="C1391" s="100"/>
      <c r="E1391" s="100"/>
      <c r="F1391"/>
      <c r="G1391"/>
    </row>
    <row r="1392" spans="2:7" ht="12.75">
      <c r="B1392" s="99"/>
      <c r="C1392" s="100"/>
      <c r="E1392" s="100"/>
      <c r="F1392"/>
      <c r="G1392"/>
    </row>
    <row r="1393" spans="2:7" ht="12.75">
      <c r="B1393" s="99"/>
      <c r="C1393" s="100"/>
      <c r="E1393" s="100"/>
      <c r="F1393"/>
      <c r="G1393"/>
    </row>
    <row r="1394" spans="1:7" ht="24">
      <c r="A1394" s="33" t="s">
        <v>1294</v>
      </c>
      <c r="B1394" s="33" t="s">
        <v>1295</v>
      </c>
      <c r="C1394" s="33" t="s">
        <v>337</v>
      </c>
      <c r="D1394" s="33" t="s">
        <v>338</v>
      </c>
      <c r="E1394" s="33" t="s">
        <v>339</v>
      </c>
      <c r="F1394" s="145" t="s">
        <v>1300</v>
      </c>
      <c r="G1394" s="145" t="s">
        <v>1301</v>
      </c>
    </row>
    <row r="1395" spans="1:7" ht="12.75">
      <c r="A1395" s="232" t="s">
        <v>608</v>
      </c>
      <c r="B1395" s="232"/>
      <c r="C1395" s="233">
        <v>0</v>
      </c>
      <c r="D1395" s="233">
        <v>9500</v>
      </c>
      <c r="E1395" s="233">
        <v>0</v>
      </c>
      <c r="F1395" s="232" t="s">
        <v>1321</v>
      </c>
      <c r="G1395" s="232" t="s">
        <v>1321</v>
      </c>
    </row>
    <row r="1396" spans="1:7" ht="12.75">
      <c r="A1396" s="97" t="s">
        <v>1450</v>
      </c>
      <c r="B1396" s="97" t="s">
        <v>1283</v>
      </c>
      <c r="C1396" s="98">
        <v>0</v>
      </c>
      <c r="D1396" s="98">
        <v>9500</v>
      </c>
      <c r="E1396" s="98">
        <v>0</v>
      </c>
      <c r="F1396" s="97" t="s">
        <v>1321</v>
      </c>
      <c r="G1396" s="97" t="s">
        <v>1321</v>
      </c>
    </row>
    <row r="1397" spans="1:7" ht="12.75">
      <c r="A1397" s="97" t="s">
        <v>1567</v>
      </c>
      <c r="B1397" s="97" t="s">
        <v>1568</v>
      </c>
      <c r="C1397" s="98">
        <v>0</v>
      </c>
      <c r="D1397" s="98">
        <v>9500</v>
      </c>
      <c r="E1397" s="98">
        <v>0</v>
      </c>
      <c r="F1397" s="97" t="s">
        <v>1321</v>
      </c>
      <c r="G1397" s="97" t="s">
        <v>1321</v>
      </c>
    </row>
    <row r="1398" spans="1:7" ht="12.75">
      <c r="A1398" s="97" t="s">
        <v>1573</v>
      </c>
      <c r="B1398" s="97" t="s">
        <v>1574</v>
      </c>
      <c r="C1398" s="98">
        <v>0</v>
      </c>
      <c r="D1398" s="98">
        <v>9500</v>
      </c>
      <c r="E1398" s="98">
        <v>0</v>
      </c>
      <c r="F1398" s="97" t="s">
        <v>1321</v>
      </c>
      <c r="G1398" s="97" t="s">
        <v>1321</v>
      </c>
    </row>
    <row r="1399" spans="1:7" ht="12.75">
      <c r="A1399" t="s">
        <v>1577</v>
      </c>
      <c r="B1399" s="99" t="s">
        <v>0</v>
      </c>
      <c r="C1399" s="100">
        <v>0</v>
      </c>
      <c r="E1399" s="100">
        <v>0</v>
      </c>
      <c r="F1399" t="s">
        <v>1321</v>
      </c>
      <c r="G1399" t="s">
        <v>1310</v>
      </c>
    </row>
    <row r="1400" spans="1:7" ht="12.75">
      <c r="A1400" s="228" t="s">
        <v>1153</v>
      </c>
      <c r="B1400" s="228"/>
      <c r="C1400" s="229">
        <v>20700</v>
      </c>
      <c r="D1400" s="229">
        <v>186000</v>
      </c>
      <c r="E1400" s="229">
        <v>0</v>
      </c>
      <c r="F1400" s="228" t="s">
        <v>1321</v>
      </c>
      <c r="G1400" s="228" t="s">
        <v>1321</v>
      </c>
    </row>
    <row r="1401" spans="1:7" ht="12.75">
      <c r="A1401" s="230" t="s">
        <v>1154</v>
      </c>
      <c r="B1401" s="230"/>
      <c r="C1401" s="231">
        <v>20700</v>
      </c>
      <c r="D1401" s="231">
        <v>186000</v>
      </c>
      <c r="E1401" s="231">
        <v>0</v>
      </c>
      <c r="F1401" s="230" t="s">
        <v>1321</v>
      </c>
      <c r="G1401" s="230" t="s">
        <v>1321</v>
      </c>
    </row>
    <row r="1402" spans="1:7" ht="12.75">
      <c r="A1402" s="232" t="s">
        <v>562</v>
      </c>
      <c r="B1402" s="232"/>
      <c r="C1402" s="233">
        <v>20700</v>
      </c>
      <c r="D1402" s="233">
        <v>186000</v>
      </c>
      <c r="E1402" s="233">
        <v>0</v>
      </c>
      <c r="F1402" s="232" t="s">
        <v>1321</v>
      </c>
      <c r="G1402" s="232" t="s">
        <v>1321</v>
      </c>
    </row>
    <row r="1403" spans="1:7" ht="12.75">
      <c r="A1403" s="97" t="s">
        <v>1450</v>
      </c>
      <c r="B1403" s="97" t="s">
        <v>1283</v>
      </c>
      <c r="C1403" s="98">
        <v>20700</v>
      </c>
      <c r="D1403" s="98">
        <v>186000</v>
      </c>
      <c r="E1403" s="98">
        <v>0</v>
      </c>
      <c r="F1403" s="97" t="s">
        <v>1321</v>
      </c>
      <c r="G1403" s="97" t="s">
        <v>1321</v>
      </c>
    </row>
    <row r="1404" spans="1:7" ht="12.75">
      <c r="A1404" s="97" t="s">
        <v>1567</v>
      </c>
      <c r="B1404" s="97" t="s">
        <v>1568</v>
      </c>
      <c r="C1404" s="98">
        <v>20700</v>
      </c>
      <c r="D1404" s="98">
        <v>186000</v>
      </c>
      <c r="E1404" s="98">
        <v>0</v>
      </c>
      <c r="F1404" s="97" t="s">
        <v>1321</v>
      </c>
      <c r="G1404" s="97" t="s">
        <v>1321</v>
      </c>
    </row>
    <row r="1405" spans="1:7" ht="12.75">
      <c r="A1405" s="97" t="s">
        <v>1573</v>
      </c>
      <c r="B1405" s="97" t="s">
        <v>1574</v>
      </c>
      <c r="C1405" s="98">
        <v>20700</v>
      </c>
      <c r="D1405" s="98">
        <v>186000</v>
      </c>
      <c r="E1405" s="98">
        <v>0</v>
      </c>
      <c r="F1405" s="97" t="s">
        <v>1321</v>
      </c>
      <c r="G1405" s="97" t="s">
        <v>1321</v>
      </c>
    </row>
    <row r="1406" spans="1:7" ht="12.75">
      <c r="A1406" t="s">
        <v>1575</v>
      </c>
      <c r="B1406" s="99" t="s">
        <v>1576</v>
      </c>
      <c r="C1406" s="100">
        <v>17700</v>
      </c>
      <c r="E1406" s="100">
        <v>0</v>
      </c>
      <c r="F1406" t="s">
        <v>1321</v>
      </c>
      <c r="G1406" t="s">
        <v>1310</v>
      </c>
    </row>
    <row r="1407" spans="1:7" ht="12.75">
      <c r="A1407" t="s">
        <v>1577</v>
      </c>
      <c r="B1407" s="99" t="s">
        <v>0</v>
      </c>
      <c r="C1407" s="100">
        <v>3000</v>
      </c>
      <c r="E1407" s="100">
        <v>0</v>
      </c>
      <c r="F1407" t="s">
        <v>1321</v>
      </c>
      <c r="G1407" t="s">
        <v>1310</v>
      </c>
    </row>
    <row r="1408" spans="1:7" ht="12.75">
      <c r="A1408" s="226" t="s">
        <v>1155</v>
      </c>
      <c r="B1408" s="226"/>
      <c r="C1408" s="227">
        <v>107194.68</v>
      </c>
      <c r="D1408" s="227">
        <v>299000</v>
      </c>
      <c r="E1408" s="227">
        <v>64600</v>
      </c>
      <c r="F1408" s="226" t="s">
        <v>1109</v>
      </c>
      <c r="G1408" s="226" t="s">
        <v>836</v>
      </c>
    </row>
    <row r="1409" spans="1:7" ht="12.75">
      <c r="A1409" s="228" t="s">
        <v>1104</v>
      </c>
      <c r="B1409" s="228"/>
      <c r="C1409" s="229">
        <v>30000</v>
      </c>
      <c r="D1409" s="229">
        <v>52500</v>
      </c>
      <c r="E1409" s="229">
        <v>5000</v>
      </c>
      <c r="F1409" s="228" t="s">
        <v>837</v>
      </c>
      <c r="G1409" s="228" t="s">
        <v>838</v>
      </c>
    </row>
    <row r="1410" spans="1:7" ht="12.75">
      <c r="A1410" s="230" t="s">
        <v>1156</v>
      </c>
      <c r="B1410" s="230"/>
      <c r="C1410" s="231">
        <v>30000</v>
      </c>
      <c r="D1410" s="231">
        <v>52500</v>
      </c>
      <c r="E1410" s="231">
        <v>5000</v>
      </c>
      <c r="F1410" s="230" t="s">
        <v>837</v>
      </c>
      <c r="G1410" s="230" t="s">
        <v>838</v>
      </c>
    </row>
    <row r="1411" spans="1:7" ht="12.75">
      <c r="A1411" s="232" t="s">
        <v>562</v>
      </c>
      <c r="B1411" s="232"/>
      <c r="C1411" s="233">
        <v>30000</v>
      </c>
      <c r="D1411" s="233">
        <v>52500</v>
      </c>
      <c r="E1411" s="233">
        <v>5000</v>
      </c>
      <c r="F1411" s="232" t="s">
        <v>837</v>
      </c>
      <c r="G1411" s="232" t="s">
        <v>838</v>
      </c>
    </row>
    <row r="1412" spans="1:7" ht="12.75">
      <c r="A1412" s="97" t="s">
        <v>1450</v>
      </c>
      <c r="B1412" s="97" t="s">
        <v>1283</v>
      </c>
      <c r="C1412" s="98">
        <v>30000</v>
      </c>
      <c r="D1412" s="98">
        <v>52500</v>
      </c>
      <c r="E1412" s="98">
        <v>5000</v>
      </c>
      <c r="F1412" s="97" t="s">
        <v>837</v>
      </c>
      <c r="G1412" s="97" t="s">
        <v>838</v>
      </c>
    </row>
    <row r="1413" spans="1:7" ht="12.75">
      <c r="A1413" s="97" t="s">
        <v>1</v>
      </c>
      <c r="B1413" s="97" t="s">
        <v>2</v>
      </c>
      <c r="C1413" s="98">
        <v>30000</v>
      </c>
      <c r="D1413" s="98">
        <v>52500</v>
      </c>
      <c r="E1413" s="98">
        <v>5000</v>
      </c>
      <c r="F1413" s="97" t="s">
        <v>837</v>
      </c>
      <c r="G1413" s="97" t="s">
        <v>838</v>
      </c>
    </row>
    <row r="1414" spans="1:7" ht="10.5" customHeight="1">
      <c r="A1414" s="97" t="s">
        <v>3</v>
      </c>
      <c r="B1414" s="97" t="s">
        <v>1418</v>
      </c>
      <c r="C1414" s="98">
        <v>30000</v>
      </c>
      <c r="D1414" s="98">
        <v>52500</v>
      </c>
      <c r="E1414" s="98">
        <v>5000</v>
      </c>
      <c r="F1414" s="97" t="s">
        <v>837</v>
      </c>
      <c r="G1414" s="97" t="s">
        <v>838</v>
      </c>
    </row>
    <row r="1415" spans="1:7" ht="12.75">
      <c r="A1415" t="s">
        <v>4</v>
      </c>
      <c r="B1415" s="99" t="s">
        <v>5</v>
      </c>
      <c r="C1415" s="100">
        <v>30000</v>
      </c>
      <c r="E1415" s="100">
        <v>5000</v>
      </c>
      <c r="F1415" t="s">
        <v>837</v>
      </c>
      <c r="G1415" t="s">
        <v>1310</v>
      </c>
    </row>
    <row r="1416" spans="1:7" ht="12.75">
      <c r="A1416" s="228" t="s">
        <v>1157</v>
      </c>
      <c r="B1416" s="228"/>
      <c r="C1416" s="229">
        <v>62194.68</v>
      </c>
      <c r="D1416" s="229">
        <v>196500</v>
      </c>
      <c r="E1416" s="229">
        <v>44600</v>
      </c>
      <c r="F1416" s="228" t="s">
        <v>839</v>
      </c>
      <c r="G1416" s="228" t="s">
        <v>840</v>
      </c>
    </row>
    <row r="1417" spans="1:7" ht="12.75">
      <c r="A1417" s="230" t="s">
        <v>1158</v>
      </c>
      <c r="B1417" s="230"/>
      <c r="C1417" s="231">
        <v>62194.68</v>
      </c>
      <c r="D1417" s="231">
        <v>196500</v>
      </c>
      <c r="E1417" s="231">
        <v>44600</v>
      </c>
      <c r="F1417" s="230" t="s">
        <v>839</v>
      </c>
      <c r="G1417" s="230" t="s">
        <v>840</v>
      </c>
    </row>
    <row r="1418" spans="1:7" ht="12.75">
      <c r="A1418" s="232" t="s">
        <v>562</v>
      </c>
      <c r="B1418" s="232"/>
      <c r="C1418" s="233">
        <v>62194.68</v>
      </c>
      <c r="D1418" s="233">
        <v>196500</v>
      </c>
      <c r="E1418" s="233">
        <v>44600</v>
      </c>
      <c r="F1418" s="232" t="s">
        <v>839</v>
      </c>
      <c r="G1418" s="232" t="s">
        <v>840</v>
      </c>
    </row>
    <row r="1419" spans="1:7" ht="12.75">
      <c r="A1419" s="97" t="s">
        <v>1450</v>
      </c>
      <c r="B1419" s="97" t="s">
        <v>1283</v>
      </c>
      <c r="C1419" s="98">
        <v>62194.68</v>
      </c>
      <c r="D1419" s="98">
        <v>196500</v>
      </c>
      <c r="E1419" s="98">
        <v>44600</v>
      </c>
      <c r="F1419" s="97" t="s">
        <v>839</v>
      </c>
      <c r="G1419" s="97" t="s">
        <v>840</v>
      </c>
    </row>
    <row r="1420" spans="1:7" ht="12.75">
      <c r="A1420" s="97" t="s">
        <v>1</v>
      </c>
      <c r="B1420" s="97" t="s">
        <v>2</v>
      </c>
      <c r="C1420" s="98">
        <v>62194.68</v>
      </c>
      <c r="D1420" s="98">
        <v>196500</v>
      </c>
      <c r="E1420" s="98">
        <v>44600</v>
      </c>
      <c r="F1420" s="97" t="s">
        <v>839</v>
      </c>
      <c r="G1420" s="97" t="s">
        <v>840</v>
      </c>
    </row>
    <row r="1421" spans="1:7" ht="12.75">
      <c r="A1421" s="97" t="s">
        <v>3</v>
      </c>
      <c r="B1421" s="97" t="s">
        <v>1418</v>
      </c>
      <c r="C1421" s="98">
        <v>62194.68</v>
      </c>
      <c r="D1421" s="98">
        <v>196500</v>
      </c>
      <c r="E1421" s="98">
        <v>44600</v>
      </c>
      <c r="F1421" s="97" t="s">
        <v>839</v>
      </c>
      <c r="G1421" s="97" t="s">
        <v>840</v>
      </c>
    </row>
    <row r="1422" spans="1:7" ht="12.75">
      <c r="A1422" t="s">
        <v>4</v>
      </c>
      <c r="B1422" s="99" t="s">
        <v>5</v>
      </c>
      <c r="C1422" s="100">
        <v>62194.68</v>
      </c>
      <c r="E1422" s="100">
        <v>44600</v>
      </c>
      <c r="F1422" t="s">
        <v>839</v>
      </c>
      <c r="G1422" t="s">
        <v>1310</v>
      </c>
    </row>
    <row r="1423" spans="1:7" ht="12.75">
      <c r="A1423" s="228" t="s">
        <v>1159</v>
      </c>
      <c r="B1423" s="228"/>
      <c r="C1423" s="229">
        <v>15000</v>
      </c>
      <c r="D1423" s="229">
        <v>50000</v>
      </c>
      <c r="E1423" s="229">
        <v>15000</v>
      </c>
      <c r="F1423" s="228" t="s">
        <v>457</v>
      </c>
      <c r="G1423" s="228" t="s">
        <v>72</v>
      </c>
    </row>
    <row r="1424" spans="1:7" ht="12.75">
      <c r="A1424" s="230" t="s">
        <v>1160</v>
      </c>
      <c r="B1424" s="230"/>
      <c r="C1424" s="231">
        <v>15000</v>
      </c>
      <c r="D1424" s="231">
        <v>50000</v>
      </c>
      <c r="E1424" s="231">
        <v>15000</v>
      </c>
      <c r="F1424" s="230" t="s">
        <v>457</v>
      </c>
      <c r="G1424" s="230" t="s">
        <v>72</v>
      </c>
    </row>
    <row r="1425" spans="1:7" ht="12.75">
      <c r="A1425" s="232" t="s">
        <v>562</v>
      </c>
      <c r="B1425" s="232"/>
      <c r="C1425" s="233">
        <v>15000</v>
      </c>
      <c r="D1425" s="233">
        <v>50000</v>
      </c>
      <c r="E1425" s="233">
        <v>15000</v>
      </c>
      <c r="F1425" s="232" t="s">
        <v>457</v>
      </c>
      <c r="G1425" s="232" t="s">
        <v>72</v>
      </c>
    </row>
    <row r="1426" spans="1:7" ht="12.75">
      <c r="A1426" s="97" t="s">
        <v>1450</v>
      </c>
      <c r="B1426" s="97" t="s">
        <v>1283</v>
      </c>
      <c r="C1426" s="98">
        <v>15000</v>
      </c>
      <c r="D1426" s="98">
        <v>50000</v>
      </c>
      <c r="E1426" s="98">
        <v>15000</v>
      </c>
      <c r="F1426" s="97" t="s">
        <v>457</v>
      </c>
      <c r="G1426" s="97" t="s">
        <v>72</v>
      </c>
    </row>
    <row r="1427" spans="1:7" ht="12.75">
      <c r="A1427" s="97" t="s">
        <v>1</v>
      </c>
      <c r="B1427" s="97" t="s">
        <v>2</v>
      </c>
      <c r="C1427" s="98">
        <v>15000</v>
      </c>
      <c r="D1427" s="98">
        <v>50000</v>
      </c>
      <c r="E1427" s="98">
        <v>15000</v>
      </c>
      <c r="F1427" s="97" t="s">
        <v>457</v>
      </c>
      <c r="G1427" s="97" t="s">
        <v>72</v>
      </c>
    </row>
    <row r="1428" spans="1:7" ht="12.75">
      <c r="A1428" s="97" t="s">
        <v>3</v>
      </c>
      <c r="B1428" s="97" t="s">
        <v>1418</v>
      </c>
      <c r="C1428" s="98">
        <v>15000</v>
      </c>
      <c r="D1428" s="98">
        <v>50000</v>
      </c>
      <c r="E1428" s="98">
        <v>15000</v>
      </c>
      <c r="F1428" s="97" t="s">
        <v>457</v>
      </c>
      <c r="G1428" s="97" t="s">
        <v>72</v>
      </c>
    </row>
    <row r="1429" spans="1:7" ht="12.75">
      <c r="A1429" t="s">
        <v>4</v>
      </c>
      <c r="B1429" s="99" t="s">
        <v>5</v>
      </c>
      <c r="C1429" s="100">
        <v>15000</v>
      </c>
      <c r="E1429" s="100">
        <v>15000</v>
      </c>
      <c r="F1429" t="s">
        <v>457</v>
      </c>
      <c r="G1429" t="s">
        <v>1310</v>
      </c>
    </row>
    <row r="1430" spans="1:7" ht="12.75">
      <c r="A1430" s="226" t="s">
        <v>1161</v>
      </c>
      <c r="B1430" s="226"/>
      <c r="C1430" s="227">
        <v>587267.55</v>
      </c>
      <c r="D1430" s="227">
        <v>1411750</v>
      </c>
      <c r="E1430" s="227">
        <v>461309.91</v>
      </c>
      <c r="F1430" s="226" t="s">
        <v>841</v>
      </c>
      <c r="G1430" s="226" t="s">
        <v>842</v>
      </c>
    </row>
    <row r="1431" spans="1:7" ht="12.75">
      <c r="A1431" s="228" t="s">
        <v>1162</v>
      </c>
      <c r="B1431" s="228"/>
      <c r="C1431" s="229">
        <v>332000</v>
      </c>
      <c r="D1431" s="229">
        <v>601750</v>
      </c>
      <c r="E1431" s="229">
        <v>208000</v>
      </c>
      <c r="F1431" s="228" t="s">
        <v>843</v>
      </c>
      <c r="G1431" s="228" t="s">
        <v>706</v>
      </c>
    </row>
    <row r="1432" spans="1:7" ht="12.75">
      <c r="A1432" s="230" t="s">
        <v>1163</v>
      </c>
      <c r="B1432" s="230"/>
      <c r="C1432" s="231">
        <v>332000</v>
      </c>
      <c r="D1432" s="231">
        <v>601750</v>
      </c>
      <c r="E1432" s="231">
        <v>208000</v>
      </c>
      <c r="F1432" s="230" t="s">
        <v>843</v>
      </c>
      <c r="G1432" s="230" t="s">
        <v>706</v>
      </c>
    </row>
    <row r="1433" spans="1:7" ht="12.75">
      <c r="A1433" s="232" t="s">
        <v>562</v>
      </c>
      <c r="B1433" s="232"/>
      <c r="C1433" s="233">
        <v>332000</v>
      </c>
      <c r="D1433" s="233">
        <v>601750</v>
      </c>
      <c r="E1433" s="233">
        <v>208000</v>
      </c>
      <c r="F1433" s="232" t="s">
        <v>843</v>
      </c>
      <c r="G1433" s="232" t="s">
        <v>706</v>
      </c>
    </row>
    <row r="1434" spans="1:7" ht="12.75">
      <c r="A1434" s="97" t="s">
        <v>1450</v>
      </c>
      <c r="B1434" s="97" t="s">
        <v>1283</v>
      </c>
      <c r="C1434" s="98">
        <v>332000</v>
      </c>
      <c r="D1434" s="98">
        <v>601750</v>
      </c>
      <c r="E1434" s="98">
        <v>208000</v>
      </c>
      <c r="F1434" s="97" t="s">
        <v>843</v>
      </c>
      <c r="G1434" s="97" t="s">
        <v>706</v>
      </c>
    </row>
    <row r="1435" spans="1:7" ht="12.75">
      <c r="A1435" s="97" t="s">
        <v>1</v>
      </c>
      <c r="B1435" s="97" t="s">
        <v>2</v>
      </c>
      <c r="C1435" s="98">
        <v>332000</v>
      </c>
      <c r="D1435" s="98">
        <v>601750</v>
      </c>
      <c r="E1435" s="98">
        <v>208000</v>
      </c>
      <c r="F1435" s="97" t="s">
        <v>843</v>
      </c>
      <c r="G1435" s="97" t="s">
        <v>706</v>
      </c>
    </row>
    <row r="1436" spans="1:7" ht="24">
      <c r="A1436" s="33" t="s">
        <v>1294</v>
      </c>
      <c r="B1436" s="33" t="s">
        <v>1295</v>
      </c>
      <c r="C1436" s="33" t="s">
        <v>337</v>
      </c>
      <c r="D1436" s="33" t="s">
        <v>338</v>
      </c>
      <c r="E1436" s="33" t="s">
        <v>339</v>
      </c>
      <c r="F1436" s="145" t="s">
        <v>1300</v>
      </c>
      <c r="G1436" s="145" t="s">
        <v>1301</v>
      </c>
    </row>
    <row r="1437" spans="1:7" ht="12.75">
      <c r="A1437" s="97" t="s">
        <v>3</v>
      </c>
      <c r="B1437" s="97" t="s">
        <v>1418</v>
      </c>
      <c r="C1437" s="98">
        <v>332000</v>
      </c>
      <c r="D1437" s="98">
        <v>601750</v>
      </c>
      <c r="E1437" s="98">
        <v>208000</v>
      </c>
      <c r="F1437" s="97" t="s">
        <v>843</v>
      </c>
      <c r="G1437" s="97" t="s">
        <v>706</v>
      </c>
    </row>
    <row r="1438" spans="1:7" ht="12.75">
      <c r="A1438" t="s">
        <v>4</v>
      </c>
      <c r="B1438" s="99" t="s">
        <v>5</v>
      </c>
      <c r="C1438" s="100">
        <v>332000</v>
      </c>
      <c r="E1438" s="100">
        <v>208000</v>
      </c>
      <c r="F1438" t="s">
        <v>843</v>
      </c>
      <c r="G1438" t="s">
        <v>1310</v>
      </c>
    </row>
    <row r="1439" spans="1:7" ht="12.75">
      <c r="A1439" s="228" t="s">
        <v>1164</v>
      </c>
      <c r="B1439" s="228"/>
      <c r="C1439" s="229">
        <v>255267.55</v>
      </c>
      <c r="D1439" s="229">
        <v>810000</v>
      </c>
      <c r="E1439" s="229">
        <v>253309.91</v>
      </c>
      <c r="F1439" s="228" t="s">
        <v>844</v>
      </c>
      <c r="G1439" s="228" t="s">
        <v>845</v>
      </c>
    </row>
    <row r="1440" spans="1:7" ht="12.75">
      <c r="A1440" s="230" t="s">
        <v>1165</v>
      </c>
      <c r="B1440" s="230"/>
      <c r="C1440" s="231">
        <v>119535.77</v>
      </c>
      <c r="D1440" s="231">
        <v>540000</v>
      </c>
      <c r="E1440" s="231">
        <v>184097.41</v>
      </c>
      <c r="F1440" s="230" t="s">
        <v>846</v>
      </c>
      <c r="G1440" s="230" t="s">
        <v>847</v>
      </c>
    </row>
    <row r="1441" spans="1:7" ht="12.75">
      <c r="A1441" s="232" t="s">
        <v>562</v>
      </c>
      <c r="B1441" s="232"/>
      <c r="C1441" s="233">
        <v>119535.77</v>
      </c>
      <c r="D1441" s="233">
        <v>540000</v>
      </c>
      <c r="E1441" s="233">
        <v>184097.41</v>
      </c>
      <c r="F1441" s="232" t="s">
        <v>846</v>
      </c>
      <c r="G1441" s="232" t="s">
        <v>847</v>
      </c>
    </row>
    <row r="1442" spans="1:7" ht="12.75">
      <c r="A1442" s="97" t="s">
        <v>1450</v>
      </c>
      <c r="B1442" s="97" t="s">
        <v>1283</v>
      </c>
      <c r="C1442" s="98">
        <v>119535.77</v>
      </c>
      <c r="D1442" s="98">
        <v>540000</v>
      </c>
      <c r="E1442" s="98">
        <v>184097.41</v>
      </c>
      <c r="F1442" s="97" t="s">
        <v>846</v>
      </c>
      <c r="G1442" s="97" t="s">
        <v>847</v>
      </c>
    </row>
    <row r="1443" spans="1:7" ht="12.75">
      <c r="A1443" s="97" t="s">
        <v>1466</v>
      </c>
      <c r="B1443" s="97" t="s">
        <v>1467</v>
      </c>
      <c r="C1443" s="98">
        <v>119535.77</v>
      </c>
      <c r="D1443" s="98">
        <v>540000</v>
      </c>
      <c r="E1443" s="98">
        <v>184097.41</v>
      </c>
      <c r="F1443" s="97" t="s">
        <v>846</v>
      </c>
      <c r="G1443" s="97" t="s">
        <v>847</v>
      </c>
    </row>
    <row r="1444" spans="1:7" ht="12.75">
      <c r="A1444" s="97" t="s">
        <v>1476</v>
      </c>
      <c r="B1444" s="97" t="s">
        <v>1477</v>
      </c>
      <c r="C1444" s="98">
        <v>91314.48</v>
      </c>
      <c r="D1444" s="98">
        <v>240000</v>
      </c>
      <c r="E1444" s="98">
        <v>57055.14</v>
      </c>
      <c r="F1444" s="97" t="s">
        <v>848</v>
      </c>
      <c r="G1444" s="97" t="s">
        <v>849</v>
      </c>
    </row>
    <row r="1445" spans="1:7" ht="12.75">
      <c r="A1445" t="s">
        <v>1478</v>
      </c>
      <c r="B1445" s="99" t="s">
        <v>1479</v>
      </c>
      <c r="C1445" s="100">
        <v>0</v>
      </c>
      <c r="E1445" s="100">
        <v>0</v>
      </c>
      <c r="F1445" t="s">
        <v>1321</v>
      </c>
      <c r="G1445" t="s">
        <v>1310</v>
      </c>
    </row>
    <row r="1446" spans="1:7" ht="12.75">
      <c r="A1446" t="s">
        <v>1482</v>
      </c>
      <c r="B1446" s="99" t="s">
        <v>1483</v>
      </c>
      <c r="C1446" s="100">
        <v>91314.48</v>
      </c>
      <c r="E1446" s="100">
        <v>57055.14</v>
      </c>
      <c r="F1446" t="s">
        <v>848</v>
      </c>
      <c r="G1446" t="s">
        <v>1310</v>
      </c>
    </row>
    <row r="1447" spans="1:7" ht="12.75">
      <c r="A1447" s="97" t="s">
        <v>1491</v>
      </c>
      <c r="B1447" s="97" t="s">
        <v>1492</v>
      </c>
      <c r="C1447" s="98">
        <v>28221.29</v>
      </c>
      <c r="D1447" s="98">
        <v>300000</v>
      </c>
      <c r="E1447" s="98">
        <v>127042.27</v>
      </c>
      <c r="F1447" s="97" t="s">
        <v>850</v>
      </c>
      <c r="G1447" s="97" t="s">
        <v>851</v>
      </c>
    </row>
    <row r="1448" spans="1:7" ht="12.75">
      <c r="A1448" t="s">
        <v>1495</v>
      </c>
      <c r="B1448" s="99" t="s">
        <v>1496</v>
      </c>
      <c r="C1448" s="100">
        <v>28221.29</v>
      </c>
      <c r="E1448" s="100">
        <v>127042.27</v>
      </c>
      <c r="F1448" t="s">
        <v>850</v>
      </c>
      <c r="G1448" t="s">
        <v>1310</v>
      </c>
    </row>
    <row r="1449" spans="1:7" ht="12.75">
      <c r="A1449" s="230" t="s">
        <v>1167</v>
      </c>
      <c r="B1449" s="230"/>
      <c r="C1449" s="231">
        <v>135731.78</v>
      </c>
      <c r="D1449" s="231">
        <v>270000</v>
      </c>
      <c r="E1449" s="231">
        <v>69212.5</v>
      </c>
      <c r="F1449" s="230" t="s">
        <v>852</v>
      </c>
      <c r="G1449" s="230" t="s">
        <v>853</v>
      </c>
    </row>
    <row r="1450" spans="1:7" ht="12.75">
      <c r="A1450" s="232" t="s">
        <v>562</v>
      </c>
      <c r="B1450" s="232"/>
      <c r="C1450" s="233">
        <v>6580.08</v>
      </c>
      <c r="D1450" s="233">
        <v>100000</v>
      </c>
      <c r="E1450" s="233">
        <v>43012.5</v>
      </c>
      <c r="F1450" s="232" t="s">
        <v>854</v>
      </c>
      <c r="G1450" s="232" t="s">
        <v>855</v>
      </c>
    </row>
    <row r="1451" spans="1:7" ht="12.75">
      <c r="A1451" s="97" t="s">
        <v>1450</v>
      </c>
      <c r="B1451" s="97" t="s">
        <v>1283</v>
      </c>
      <c r="C1451" s="98">
        <v>6580.08</v>
      </c>
      <c r="D1451" s="98">
        <v>100000</v>
      </c>
      <c r="E1451" s="98">
        <v>43012.5</v>
      </c>
      <c r="F1451" s="97" t="s">
        <v>854</v>
      </c>
      <c r="G1451" s="97" t="s">
        <v>855</v>
      </c>
    </row>
    <row r="1452" spans="1:7" ht="12.75">
      <c r="A1452" s="97" t="s">
        <v>1466</v>
      </c>
      <c r="B1452" s="97" t="s">
        <v>1467</v>
      </c>
      <c r="C1452" s="98">
        <v>6580.08</v>
      </c>
      <c r="D1452" s="98">
        <v>100000</v>
      </c>
      <c r="E1452" s="98">
        <v>43012.5</v>
      </c>
      <c r="F1452" s="97" t="s">
        <v>854</v>
      </c>
      <c r="G1452" s="97" t="s">
        <v>855</v>
      </c>
    </row>
    <row r="1453" spans="1:7" ht="12.75">
      <c r="A1453" s="97" t="s">
        <v>1491</v>
      </c>
      <c r="B1453" s="97" t="s">
        <v>1492</v>
      </c>
      <c r="C1453" s="98">
        <v>6580.08</v>
      </c>
      <c r="D1453" s="98">
        <v>100000</v>
      </c>
      <c r="E1453" s="98">
        <v>43012.5</v>
      </c>
      <c r="F1453" s="97" t="s">
        <v>854</v>
      </c>
      <c r="G1453" s="97" t="s">
        <v>855</v>
      </c>
    </row>
    <row r="1454" spans="1:7" ht="12.75">
      <c r="A1454" t="s">
        <v>1495</v>
      </c>
      <c r="B1454" s="99" t="s">
        <v>1496</v>
      </c>
      <c r="C1454" s="100">
        <v>6580.08</v>
      </c>
      <c r="E1454" s="100">
        <v>43012.5</v>
      </c>
      <c r="F1454" t="s">
        <v>854</v>
      </c>
      <c r="G1454" t="s">
        <v>1310</v>
      </c>
    </row>
    <row r="1455" spans="1:7" ht="12.75">
      <c r="A1455" s="232" t="s">
        <v>639</v>
      </c>
      <c r="B1455" s="232"/>
      <c r="C1455" s="233">
        <v>129151.7</v>
      </c>
      <c r="D1455" s="233">
        <v>170000</v>
      </c>
      <c r="E1455" s="233">
        <v>26200</v>
      </c>
      <c r="F1455" s="232" t="s">
        <v>856</v>
      </c>
      <c r="G1455" s="232" t="s">
        <v>857</v>
      </c>
    </row>
    <row r="1456" spans="1:7" ht="12.75">
      <c r="A1456" s="97" t="s">
        <v>15</v>
      </c>
      <c r="B1456" s="97" t="s">
        <v>1284</v>
      </c>
      <c r="C1456" s="98">
        <v>129151.7</v>
      </c>
      <c r="D1456" s="98">
        <v>170000</v>
      </c>
      <c r="E1456" s="98">
        <v>26200</v>
      </c>
      <c r="F1456" s="97" t="s">
        <v>856</v>
      </c>
      <c r="G1456" s="97" t="s">
        <v>857</v>
      </c>
    </row>
    <row r="1457" spans="1:7" ht="10.5" customHeight="1">
      <c r="A1457" s="97" t="s">
        <v>25</v>
      </c>
      <c r="B1457" s="97" t="s">
        <v>26</v>
      </c>
      <c r="C1457" s="98">
        <v>129151.7</v>
      </c>
      <c r="D1457" s="98">
        <v>170000</v>
      </c>
      <c r="E1457" s="98">
        <v>26200</v>
      </c>
      <c r="F1457" s="97" t="s">
        <v>856</v>
      </c>
      <c r="G1457" s="97" t="s">
        <v>857</v>
      </c>
    </row>
    <row r="1458" spans="1:7" ht="12.75">
      <c r="A1458" s="97" t="s">
        <v>27</v>
      </c>
      <c r="B1458" s="97" t="s">
        <v>28</v>
      </c>
      <c r="C1458" s="98">
        <v>129151.7</v>
      </c>
      <c r="D1458" s="98">
        <v>150000</v>
      </c>
      <c r="E1458" s="98">
        <v>26200</v>
      </c>
      <c r="F1458" s="97" t="s">
        <v>856</v>
      </c>
      <c r="G1458" s="97" t="s">
        <v>858</v>
      </c>
    </row>
    <row r="1459" spans="1:7" ht="12.75">
      <c r="A1459" t="s">
        <v>33</v>
      </c>
      <c r="B1459" s="99" t="s">
        <v>34</v>
      </c>
      <c r="C1459" s="100">
        <v>129151.7</v>
      </c>
      <c r="E1459" s="100">
        <v>26200</v>
      </c>
      <c r="F1459" t="s">
        <v>856</v>
      </c>
      <c r="G1459" t="s">
        <v>1310</v>
      </c>
    </row>
    <row r="1460" spans="1:7" ht="12.75">
      <c r="A1460" s="97" t="s">
        <v>35</v>
      </c>
      <c r="B1460" s="97" t="s">
        <v>36</v>
      </c>
      <c r="C1460" s="98" t="s">
        <v>1448</v>
      </c>
      <c r="D1460" s="98">
        <v>20000</v>
      </c>
      <c r="E1460" s="98">
        <v>0</v>
      </c>
      <c r="F1460" s="97" t="s">
        <v>1321</v>
      </c>
      <c r="G1460" s="97" t="s">
        <v>1321</v>
      </c>
    </row>
    <row r="1461" spans="1:7" ht="12.75">
      <c r="A1461" t="s">
        <v>43</v>
      </c>
      <c r="B1461" s="99" t="s">
        <v>44</v>
      </c>
      <c r="C1461" t="s">
        <v>1448</v>
      </c>
      <c r="E1461" s="100">
        <v>0</v>
      </c>
      <c r="F1461" t="s">
        <v>1321</v>
      </c>
      <c r="G1461" t="s">
        <v>1310</v>
      </c>
    </row>
    <row r="1462" spans="1:7" ht="12.75">
      <c r="A1462" s="226" t="s">
        <v>1168</v>
      </c>
      <c r="B1462" s="226"/>
      <c r="C1462" s="227">
        <v>90291.56</v>
      </c>
      <c r="D1462" s="227">
        <v>530000</v>
      </c>
      <c r="E1462" s="227">
        <v>86015.3</v>
      </c>
      <c r="F1462" s="226" t="s">
        <v>859</v>
      </c>
      <c r="G1462" s="226" t="s">
        <v>598</v>
      </c>
    </row>
    <row r="1463" spans="1:7" ht="12.75">
      <c r="A1463" s="228" t="s">
        <v>1169</v>
      </c>
      <c r="B1463" s="228"/>
      <c r="C1463" s="229">
        <v>90291.56</v>
      </c>
      <c r="D1463" s="229">
        <v>530000</v>
      </c>
      <c r="E1463" s="229">
        <v>86015.3</v>
      </c>
      <c r="F1463" s="228" t="s">
        <v>859</v>
      </c>
      <c r="G1463" s="228" t="s">
        <v>598</v>
      </c>
    </row>
    <row r="1464" spans="1:7" ht="12.75">
      <c r="A1464" s="230" t="s">
        <v>1170</v>
      </c>
      <c r="B1464" s="230"/>
      <c r="C1464" s="231">
        <v>90291.56</v>
      </c>
      <c r="D1464" s="231">
        <v>530000</v>
      </c>
      <c r="E1464" s="231">
        <v>86015.3</v>
      </c>
      <c r="F1464" s="230" t="s">
        <v>859</v>
      </c>
      <c r="G1464" s="230" t="s">
        <v>598</v>
      </c>
    </row>
    <row r="1465" spans="1:7" ht="12.75">
      <c r="A1465" s="232" t="s">
        <v>562</v>
      </c>
      <c r="B1465" s="232"/>
      <c r="C1465" s="233">
        <v>90291.56</v>
      </c>
      <c r="D1465" s="233">
        <v>260000</v>
      </c>
      <c r="E1465" s="233">
        <v>86015.3</v>
      </c>
      <c r="F1465" s="232" t="s">
        <v>859</v>
      </c>
      <c r="G1465" s="232" t="s">
        <v>860</v>
      </c>
    </row>
    <row r="1466" spans="1:7" ht="12.75">
      <c r="A1466" s="97" t="s">
        <v>1450</v>
      </c>
      <c r="B1466" s="97" t="s">
        <v>1283</v>
      </c>
      <c r="C1466" s="98">
        <v>90291.56</v>
      </c>
      <c r="D1466" s="98">
        <v>260000</v>
      </c>
      <c r="E1466" s="98">
        <v>86015.3</v>
      </c>
      <c r="F1466" s="97" t="s">
        <v>859</v>
      </c>
      <c r="G1466" s="97" t="s">
        <v>860</v>
      </c>
    </row>
    <row r="1467" spans="1:7" ht="12.75">
      <c r="A1467" s="97" t="s">
        <v>1555</v>
      </c>
      <c r="B1467" s="97" t="s">
        <v>1556</v>
      </c>
      <c r="C1467" s="98">
        <v>90291.56</v>
      </c>
      <c r="D1467" s="98">
        <v>260000</v>
      </c>
      <c r="E1467" s="98">
        <v>86015.3</v>
      </c>
      <c r="F1467" s="97" t="s">
        <v>859</v>
      </c>
      <c r="G1467" s="97" t="s">
        <v>860</v>
      </c>
    </row>
    <row r="1468" spans="1:7" ht="12.75">
      <c r="A1468" s="97" t="s">
        <v>1557</v>
      </c>
      <c r="B1468" s="97" t="s">
        <v>1558</v>
      </c>
      <c r="C1468" s="98">
        <v>90291.56</v>
      </c>
      <c r="D1468" s="98">
        <v>260000</v>
      </c>
      <c r="E1468" s="98">
        <v>86015.3</v>
      </c>
      <c r="F1468" s="97" t="s">
        <v>859</v>
      </c>
      <c r="G1468" s="97" t="s">
        <v>860</v>
      </c>
    </row>
    <row r="1469" spans="1:7" ht="12.75">
      <c r="A1469" t="s">
        <v>1559</v>
      </c>
      <c r="B1469" s="99" t="s">
        <v>1560</v>
      </c>
      <c r="C1469" s="100">
        <v>90291.56</v>
      </c>
      <c r="E1469" s="100">
        <v>86015.3</v>
      </c>
      <c r="F1469" t="s">
        <v>859</v>
      </c>
      <c r="G1469" t="s">
        <v>1310</v>
      </c>
    </row>
    <row r="1470" spans="1:7" ht="12.75">
      <c r="A1470" s="232" t="s">
        <v>565</v>
      </c>
      <c r="B1470" s="232"/>
      <c r="C1470" s="233">
        <v>0</v>
      </c>
      <c r="D1470" s="233">
        <v>270000</v>
      </c>
      <c r="E1470" s="233">
        <v>0</v>
      </c>
      <c r="F1470" s="232" t="s">
        <v>1321</v>
      </c>
      <c r="G1470" s="232" t="s">
        <v>1321</v>
      </c>
    </row>
    <row r="1471" spans="1:7" ht="12.75">
      <c r="A1471" s="97" t="s">
        <v>1450</v>
      </c>
      <c r="B1471" s="97" t="s">
        <v>1283</v>
      </c>
      <c r="C1471" s="98">
        <v>0</v>
      </c>
      <c r="D1471" s="98">
        <v>270000</v>
      </c>
      <c r="E1471" s="98">
        <v>0</v>
      </c>
      <c r="F1471" s="97" t="s">
        <v>1321</v>
      </c>
      <c r="G1471" s="97" t="s">
        <v>1321</v>
      </c>
    </row>
    <row r="1472" spans="1:7" ht="12.75">
      <c r="A1472" s="97" t="s">
        <v>1555</v>
      </c>
      <c r="B1472" s="97" t="s">
        <v>1556</v>
      </c>
      <c r="C1472" s="98">
        <v>0</v>
      </c>
      <c r="D1472" s="98">
        <v>270000</v>
      </c>
      <c r="E1472" s="98">
        <v>0</v>
      </c>
      <c r="F1472" s="97" t="s">
        <v>1321</v>
      </c>
      <c r="G1472" s="97" t="s">
        <v>1321</v>
      </c>
    </row>
    <row r="1473" spans="1:7" ht="12.75">
      <c r="A1473" s="97" t="s">
        <v>1557</v>
      </c>
      <c r="B1473" s="97" t="s">
        <v>1558</v>
      </c>
      <c r="C1473" s="98">
        <v>0</v>
      </c>
      <c r="D1473" s="98">
        <v>270000</v>
      </c>
      <c r="E1473" s="98">
        <v>0</v>
      </c>
      <c r="F1473" s="97" t="s">
        <v>1321</v>
      </c>
      <c r="G1473" s="97" t="s">
        <v>1321</v>
      </c>
    </row>
    <row r="1474" spans="1:7" ht="12.75">
      <c r="A1474" t="s">
        <v>1559</v>
      </c>
      <c r="B1474" s="99" t="s">
        <v>1560</v>
      </c>
      <c r="C1474" s="100">
        <v>0</v>
      </c>
      <c r="E1474" s="100">
        <v>0</v>
      </c>
      <c r="F1474" t="s">
        <v>1321</v>
      </c>
      <c r="G1474" t="s">
        <v>1310</v>
      </c>
    </row>
    <row r="1475" spans="2:7" ht="12.75">
      <c r="B1475" s="99"/>
      <c r="C1475" s="100"/>
      <c r="E1475" s="100"/>
      <c r="F1475"/>
      <c r="G1475"/>
    </row>
    <row r="1476" spans="2:7" ht="12.75">
      <c r="B1476" s="99"/>
      <c r="C1476" s="100"/>
      <c r="E1476" s="100"/>
      <c r="F1476"/>
      <c r="G1476"/>
    </row>
    <row r="1477" spans="2:7" ht="12.75">
      <c r="B1477" s="99"/>
      <c r="C1477" s="100"/>
      <c r="E1477" s="100"/>
      <c r="F1477"/>
      <c r="G1477"/>
    </row>
    <row r="1478" spans="1:7" ht="24">
      <c r="A1478" s="33" t="s">
        <v>1294</v>
      </c>
      <c r="B1478" s="33" t="s">
        <v>1295</v>
      </c>
      <c r="C1478" s="33" t="s">
        <v>337</v>
      </c>
      <c r="D1478" s="33" t="s">
        <v>338</v>
      </c>
      <c r="E1478" s="33" t="s">
        <v>339</v>
      </c>
      <c r="F1478" s="145" t="s">
        <v>1300</v>
      </c>
      <c r="G1478" s="145" t="s">
        <v>1301</v>
      </c>
    </row>
    <row r="1479" spans="1:7" ht="12.75">
      <c r="A1479" s="226" t="s">
        <v>1172</v>
      </c>
      <c r="B1479" s="226"/>
      <c r="C1479" s="227">
        <v>83558.55</v>
      </c>
      <c r="D1479" s="227">
        <v>290500</v>
      </c>
      <c r="E1479" s="227">
        <v>81255.86</v>
      </c>
      <c r="F1479" s="226" t="s">
        <v>861</v>
      </c>
      <c r="G1479" s="226" t="s">
        <v>862</v>
      </c>
    </row>
    <row r="1480" spans="1:7" ht="12.75">
      <c r="A1480" s="228" t="s">
        <v>1173</v>
      </c>
      <c r="B1480" s="228"/>
      <c r="C1480" s="229">
        <v>83558.55</v>
      </c>
      <c r="D1480" s="229">
        <v>290500</v>
      </c>
      <c r="E1480" s="229">
        <v>81255.86</v>
      </c>
      <c r="F1480" s="228" t="s">
        <v>861</v>
      </c>
      <c r="G1480" s="228" t="s">
        <v>862</v>
      </c>
    </row>
    <row r="1481" spans="1:7" ht="12.75">
      <c r="A1481" s="230" t="s">
        <v>1174</v>
      </c>
      <c r="B1481" s="230"/>
      <c r="C1481" s="231">
        <v>83558.55</v>
      </c>
      <c r="D1481" s="231">
        <v>290500</v>
      </c>
      <c r="E1481" s="231">
        <v>81255.86</v>
      </c>
      <c r="F1481" s="230" t="s">
        <v>861</v>
      </c>
      <c r="G1481" s="230" t="s">
        <v>862</v>
      </c>
    </row>
    <row r="1482" spans="1:7" ht="12.75">
      <c r="A1482" s="232" t="s">
        <v>562</v>
      </c>
      <c r="B1482" s="232"/>
      <c r="C1482" s="233">
        <v>83558.55</v>
      </c>
      <c r="D1482" s="233">
        <v>290500</v>
      </c>
      <c r="E1482" s="233">
        <v>81255.86</v>
      </c>
      <c r="F1482" s="232" t="s">
        <v>861</v>
      </c>
      <c r="G1482" s="232" t="s">
        <v>862</v>
      </c>
    </row>
    <row r="1483" spans="1:7" ht="12.75">
      <c r="A1483" s="97" t="s">
        <v>1450</v>
      </c>
      <c r="B1483" s="97" t="s">
        <v>1283</v>
      </c>
      <c r="C1483" s="98">
        <v>83558.55</v>
      </c>
      <c r="D1483" s="98">
        <v>290500</v>
      </c>
      <c r="E1483" s="98">
        <v>81255.86</v>
      </c>
      <c r="F1483" s="97" t="s">
        <v>861</v>
      </c>
      <c r="G1483" s="97" t="s">
        <v>862</v>
      </c>
    </row>
    <row r="1484" spans="1:7" ht="12.75">
      <c r="A1484" s="97" t="s">
        <v>1</v>
      </c>
      <c r="B1484" s="97" t="s">
        <v>2</v>
      </c>
      <c r="C1484" s="98">
        <v>83558.55</v>
      </c>
      <c r="D1484" s="98">
        <v>290500</v>
      </c>
      <c r="E1484" s="98">
        <v>81255.86</v>
      </c>
      <c r="F1484" s="97" t="s">
        <v>861</v>
      </c>
      <c r="G1484" s="97" t="s">
        <v>862</v>
      </c>
    </row>
    <row r="1485" spans="1:7" ht="12.75">
      <c r="A1485" s="97" t="s">
        <v>3</v>
      </c>
      <c r="B1485" s="97" t="s">
        <v>1418</v>
      </c>
      <c r="C1485" s="98">
        <v>83558.55</v>
      </c>
      <c r="D1485" s="98">
        <v>290500</v>
      </c>
      <c r="E1485" s="98">
        <v>81255.86</v>
      </c>
      <c r="F1485" s="97" t="s">
        <v>861</v>
      </c>
      <c r="G1485" s="97" t="s">
        <v>862</v>
      </c>
    </row>
    <row r="1486" spans="1:7" ht="12.75">
      <c r="A1486" t="s">
        <v>4</v>
      </c>
      <c r="B1486" s="99" t="s">
        <v>5</v>
      </c>
      <c r="C1486" s="100">
        <v>83558.55</v>
      </c>
      <c r="E1486" s="100">
        <v>81255.86</v>
      </c>
      <c r="F1486" t="s">
        <v>861</v>
      </c>
      <c r="G1486" t="s">
        <v>1310</v>
      </c>
    </row>
    <row r="1487" spans="1:7" ht="12.75">
      <c r="A1487" s="226" t="s">
        <v>1175</v>
      </c>
      <c r="B1487" s="226"/>
      <c r="C1487" s="227">
        <v>0</v>
      </c>
      <c r="D1487" s="227">
        <v>237000</v>
      </c>
      <c r="E1487" s="227">
        <v>216989.38</v>
      </c>
      <c r="F1487" s="226" t="s">
        <v>1321</v>
      </c>
      <c r="G1487" s="226" t="s">
        <v>863</v>
      </c>
    </row>
    <row r="1488" spans="1:7" ht="12.75">
      <c r="A1488" s="228" t="s">
        <v>1176</v>
      </c>
      <c r="B1488" s="228"/>
      <c r="C1488" s="229">
        <v>0</v>
      </c>
      <c r="D1488" s="229">
        <v>237000</v>
      </c>
      <c r="E1488" s="229">
        <v>216989.38</v>
      </c>
      <c r="F1488" s="228" t="s">
        <v>1321</v>
      </c>
      <c r="G1488" s="228" t="s">
        <v>863</v>
      </c>
    </row>
    <row r="1489" spans="1:7" ht="12.75">
      <c r="A1489" s="230" t="s">
        <v>1177</v>
      </c>
      <c r="B1489" s="230"/>
      <c r="C1489" s="231">
        <v>0</v>
      </c>
      <c r="D1489" s="231">
        <v>237000</v>
      </c>
      <c r="E1489" s="231">
        <v>216989.38</v>
      </c>
      <c r="F1489" s="230" t="s">
        <v>1321</v>
      </c>
      <c r="G1489" s="230" t="s">
        <v>863</v>
      </c>
    </row>
    <row r="1490" spans="1:7" ht="12.75">
      <c r="A1490" s="232" t="s">
        <v>562</v>
      </c>
      <c r="B1490" s="232"/>
      <c r="C1490" s="233">
        <v>0</v>
      </c>
      <c r="D1490" s="233">
        <v>237000</v>
      </c>
      <c r="E1490" s="233">
        <v>216989.38</v>
      </c>
      <c r="F1490" s="232" t="s">
        <v>1321</v>
      </c>
      <c r="G1490" s="232" t="s">
        <v>863</v>
      </c>
    </row>
    <row r="1491" spans="1:7" ht="12.75">
      <c r="A1491" s="97" t="s">
        <v>1450</v>
      </c>
      <c r="B1491" s="97" t="s">
        <v>1283</v>
      </c>
      <c r="C1491" s="98">
        <v>0</v>
      </c>
      <c r="D1491" s="98">
        <v>20000</v>
      </c>
      <c r="E1491" s="98">
        <v>0</v>
      </c>
      <c r="F1491" s="97" t="s">
        <v>1321</v>
      </c>
      <c r="G1491" s="97" t="s">
        <v>1321</v>
      </c>
    </row>
    <row r="1492" spans="1:7" ht="12.75">
      <c r="A1492" s="97" t="s">
        <v>1466</v>
      </c>
      <c r="B1492" s="97" t="s">
        <v>1467</v>
      </c>
      <c r="C1492" s="98">
        <v>0</v>
      </c>
      <c r="D1492" s="98">
        <v>20000</v>
      </c>
      <c r="E1492" s="98">
        <v>0</v>
      </c>
      <c r="F1492" s="97" t="s">
        <v>1321</v>
      </c>
      <c r="G1492" s="97" t="s">
        <v>1321</v>
      </c>
    </row>
    <row r="1493" spans="1:7" ht="12.75">
      <c r="A1493" s="97" t="s">
        <v>1491</v>
      </c>
      <c r="B1493" s="97" t="s">
        <v>1492</v>
      </c>
      <c r="C1493" s="98">
        <v>0</v>
      </c>
      <c r="D1493" s="98">
        <v>20000</v>
      </c>
      <c r="E1493" s="98">
        <v>0</v>
      </c>
      <c r="F1493" s="97" t="s">
        <v>1321</v>
      </c>
      <c r="G1493" s="97" t="s">
        <v>1321</v>
      </c>
    </row>
    <row r="1494" spans="1:7" ht="12.75">
      <c r="A1494" t="s">
        <v>1495</v>
      </c>
      <c r="B1494" s="99" t="s">
        <v>1496</v>
      </c>
      <c r="C1494" s="100">
        <v>0</v>
      </c>
      <c r="E1494" s="100">
        <v>0</v>
      </c>
      <c r="F1494" t="s">
        <v>1321</v>
      </c>
      <c r="G1494" t="s">
        <v>1310</v>
      </c>
    </row>
    <row r="1495" spans="1:7" ht="12.75">
      <c r="A1495" s="97" t="s">
        <v>15</v>
      </c>
      <c r="B1495" s="97" t="s">
        <v>1284</v>
      </c>
      <c r="C1495" s="98" t="s">
        <v>1448</v>
      </c>
      <c r="D1495" s="98">
        <v>217000</v>
      </c>
      <c r="E1495" s="98">
        <v>216989.38</v>
      </c>
      <c r="F1495" s="97" t="s">
        <v>1321</v>
      </c>
      <c r="G1495" s="97" t="s">
        <v>457</v>
      </c>
    </row>
    <row r="1496" spans="1:7" ht="12.75">
      <c r="A1496" s="97" t="s">
        <v>25</v>
      </c>
      <c r="B1496" s="97" t="s">
        <v>26</v>
      </c>
      <c r="C1496" s="98" t="s">
        <v>1448</v>
      </c>
      <c r="D1496" s="98">
        <v>217000</v>
      </c>
      <c r="E1496" s="98">
        <v>216989.38</v>
      </c>
      <c r="F1496" s="97" t="s">
        <v>1321</v>
      </c>
      <c r="G1496" s="97" t="s">
        <v>457</v>
      </c>
    </row>
    <row r="1497" spans="1:7" ht="12.75">
      <c r="A1497" s="97" t="s">
        <v>27</v>
      </c>
      <c r="B1497" s="97" t="s">
        <v>28</v>
      </c>
      <c r="C1497" s="98" t="s">
        <v>1448</v>
      </c>
      <c r="D1497" s="98">
        <v>217000</v>
      </c>
      <c r="E1497" s="98">
        <v>216989.38</v>
      </c>
      <c r="F1497" s="97" t="s">
        <v>1321</v>
      </c>
      <c r="G1497" s="97" t="s">
        <v>457</v>
      </c>
    </row>
    <row r="1498" spans="1:7" ht="12.75">
      <c r="A1498" t="s">
        <v>30</v>
      </c>
      <c r="B1498" s="99" t="s">
        <v>1447</v>
      </c>
      <c r="C1498" t="s">
        <v>1448</v>
      </c>
      <c r="E1498" s="100">
        <v>216989.38</v>
      </c>
      <c r="F1498" t="s">
        <v>1321</v>
      </c>
      <c r="G1498" t="s">
        <v>1310</v>
      </c>
    </row>
    <row r="1499" spans="1:7" ht="12.75">
      <c r="A1499" s="226" t="s">
        <v>1178</v>
      </c>
      <c r="B1499" s="226"/>
      <c r="C1499" s="227">
        <v>0</v>
      </c>
      <c r="D1499" s="227">
        <v>810000</v>
      </c>
      <c r="E1499" s="227">
        <v>30000</v>
      </c>
      <c r="F1499" s="226" t="s">
        <v>1321</v>
      </c>
      <c r="G1499" s="226" t="s">
        <v>357</v>
      </c>
    </row>
    <row r="1500" spans="1:7" ht="12.75">
      <c r="A1500" s="228" t="s">
        <v>1179</v>
      </c>
      <c r="B1500" s="228"/>
      <c r="C1500" s="229">
        <v>0</v>
      </c>
      <c r="D1500" s="229">
        <v>810000</v>
      </c>
      <c r="E1500" s="229">
        <v>30000</v>
      </c>
      <c r="F1500" s="228" t="s">
        <v>1321</v>
      </c>
      <c r="G1500" s="228" t="s">
        <v>357</v>
      </c>
    </row>
    <row r="1501" spans="1:7" ht="12.75">
      <c r="A1501" s="230" t="s">
        <v>1180</v>
      </c>
      <c r="B1501" s="230"/>
      <c r="C1501" s="231">
        <v>0</v>
      </c>
      <c r="D1501" s="231">
        <v>765000</v>
      </c>
      <c r="E1501" s="231">
        <v>0</v>
      </c>
      <c r="F1501" s="230" t="s">
        <v>1321</v>
      </c>
      <c r="G1501" s="230" t="s">
        <v>1321</v>
      </c>
    </row>
    <row r="1502" spans="1:7" ht="12.75">
      <c r="A1502" s="232" t="s">
        <v>562</v>
      </c>
      <c r="B1502" s="232"/>
      <c r="C1502" s="233">
        <v>0</v>
      </c>
      <c r="D1502" s="233">
        <v>35000</v>
      </c>
      <c r="E1502" s="233">
        <v>0</v>
      </c>
      <c r="F1502" s="232" t="s">
        <v>1321</v>
      </c>
      <c r="G1502" s="232" t="s">
        <v>1321</v>
      </c>
    </row>
    <row r="1503" spans="1:7" ht="10.5" customHeight="1">
      <c r="A1503" s="97" t="s">
        <v>1450</v>
      </c>
      <c r="B1503" s="97" t="s">
        <v>1283</v>
      </c>
      <c r="C1503" s="98">
        <v>0</v>
      </c>
      <c r="D1503" s="98">
        <v>35000</v>
      </c>
      <c r="E1503" s="98">
        <v>0</v>
      </c>
      <c r="F1503" s="97" t="s">
        <v>1321</v>
      </c>
      <c r="G1503" s="97" t="s">
        <v>1321</v>
      </c>
    </row>
    <row r="1504" spans="1:7" ht="12.75">
      <c r="A1504" s="97" t="s">
        <v>1466</v>
      </c>
      <c r="B1504" s="97" t="s">
        <v>1467</v>
      </c>
      <c r="C1504" s="98">
        <v>0</v>
      </c>
      <c r="D1504" s="98">
        <v>35000</v>
      </c>
      <c r="E1504" s="98">
        <v>0</v>
      </c>
      <c r="F1504" s="97" t="s">
        <v>1321</v>
      </c>
      <c r="G1504" s="97" t="s">
        <v>1321</v>
      </c>
    </row>
    <row r="1505" spans="1:7" ht="12.75">
      <c r="A1505" s="97" t="s">
        <v>1491</v>
      </c>
      <c r="B1505" s="97" t="s">
        <v>1492</v>
      </c>
      <c r="C1505" s="98">
        <v>0</v>
      </c>
      <c r="D1505" s="98">
        <v>35000</v>
      </c>
      <c r="E1505" s="98">
        <v>0</v>
      </c>
      <c r="F1505" s="97" t="s">
        <v>1321</v>
      </c>
      <c r="G1505" s="97" t="s">
        <v>1321</v>
      </c>
    </row>
    <row r="1506" spans="1:7" ht="12.75">
      <c r="A1506" t="s">
        <v>1495</v>
      </c>
      <c r="B1506" s="99" t="s">
        <v>1496</v>
      </c>
      <c r="C1506" s="100">
        <v>0</v>
      </c>
      <c r="E1506" s="100">
        <v>0</v>
      </c>
      <c r="F1506" t="s">
        <v>1321</v>
      </c>
      <c r="G1506" t="s">
        <v>1310</v>
      </c>
    </row>
    <row r="1507" spans="1:7" ht="12.75">
      <c r="A1507" s="232" t="s">
        <v>565</v>
      </c>
      <c r="B1507" s="232"/>
      <c r="C1507" s="233">
        <v>0</v>
      </c>
      <c r="D1507" s="233">
        <v>280000</v>
      </c>
      <c r="E1507" s="233">
        <v>0</v>
      </c>
      <c r="F1507" s="232" t="s">
        <v>1321</v>
      </c>
      <c r="G1507" s="232" t="s">
        <v>1321</v>
      </c>
    </row>
    <row r="1508" spans="1:7" ht="12.75">
      <c r="A1508" s="97" t="s">
        <v>1450</v>
      </c>
      <c r="B1508" s="97" t="s">
        <v>1283</v>
      </c>
      <c r="C1508" s="98">
        <v>0</v>
      </c>
      <c r="D1508" s="98">
        <v>280000</v>
      </c>
      <c r="E1508" s="98">
        <v>0</v>
      </c>
      <c r="F1508" s="97" t="s">
        <v>1321</v>
      </c>
      <c r="G1508" s="97" t="s">
        <v>1321</v>
      </c>
    </row>
    <row r="1509" spans="1:7" ht="12.75">
      <c r="A1509" s="97" t="s">
        <v>1466</v>
      </c>
      <c r="B1509" s="97" t="s">
        <v>1467</v>
      </c>
      <c r="C1509" s="98">
        <v>0</v>
      </c>
      <c r="D1509" s="98">
        <v>280000</v>
      </c>
      <c r="E1509" s="98">
        <v>0</v>
      </c>
      <c r="F1509" s="97" t="s">
        <v>1321</v>
      </c>
      <c r="G1509" s="97" t="s">
        <v>1321</v>
      </c>
    </row>
    <row r="1510" spans="1:7" ht="12.75">
      <c r="A1510" s="97" t="s">
        <v>1491</v>
      </c>
      <c r="B1510" s="97" t="s">
        <v>1492</v>
      </c>
      <c r="C1510" s="98">
        <v>0</v>
      </c>
      <c r="D1510" s="98">
        <v>280000</v>
      </c>
      <c r="E1510" s="98">
        <v>0</v>
      </c>
      <c r="F1510" s="97" t="s">
        <v>1321</v>
      </c>
      <c r="G1510" s="97" t="s">
        <v>1321</v>
      </c>
    </row>
    <row r="1511" spans="1:7" ht="12.75">
      <c r="A1511" t="s">
        <v>1495</v>
      </c>
      <c r="B1511" s="99" t="s">
        <v>1496</v>
      </c>
      <c r="C1511" s="100">
        <v>0</v>
      </c>
      <c r="E1511" s="100">
        <v>0</v>
      </c>
      <c r="F1511" t="s">
        <v>1321</v>
      </c>
      <c r="G1511" t="s">
        <v>1310</v>
      </c>
    </row>
    <row r="1512" spans="1:7" ht="12.75">
      <c r="A1512" s="232" t="s">
        <v>608</v>
      </c>
      <c r="B1512" s="232"/>
      <c r="C1512" s="233">
        <v>0</v>
      </c>
      <c r="D1512" s="233">
        <v>450000</v>
      </c>
      <c r="E1512" s="233">
        <v>0</v>
      </c>
      <c r="F1512" s="232" t="s">
        <v>1321</v>
      </c>
      <c r="G1512" s="232" t="s">
        <v>1321</v>
      </c>
    </row>
    <row r="1513" spans="1:7" ht="12.75">
      <c r="A1513" s="97" t="s">
        <v>1450</v>
      </c>
      <c r="B1513" s="97" t="s">
        <v>1283</v>
      </c>
      <c r="C1513" s="98">
        <v>0</v>
      </c>
      <c r="D1513" s="98">
        <v>450000</v>
      </c>
      <c r="E1513" s="98">
        <v>0</v>
      </c>
      <c r="F1513" s="97" t="s">
        <v>1321</v>
      </c>
      <c r="G1513" s="97" t="s">
        <v>1321</v>
      </c>
    </row>
    <row r="1514" spans="1:7" ht="12.75">
      <c r="A1514" s="97" t="s">
        <v>1466</v>
      </c>
      <c r="B1514" s="97" t="s">
        <v>1467</v>
      </c>
      <c r="C1514" s="98">
        <v>0</v>
      </c>
      <c r="D1514" s="98">
        <v>450000</v>
      </c>
      <c r="E1514" s="98">
        <v>0</v>
      </c>
      <c r="F1514" s="97" t="s">
        <v>1321</v>
      </c>
      <c r="G1514" s="97" t="s">
        <v>1321</v>
      </c>
    </row>
    <row r="1515" spans="1:7" ht="12.75">
      <c r="A1515" s="97" t="s">
        <v>1491</v>
      </c>
      <c r="B1515" s="97" t="s">
        <v>1492</v>
      </c>
      <c r="C1515" s="98">
        <v>0</v>
      </c>
      <c r="D1515" s="98">
        <v>450000</v>
      </c>
      <c r="E1515" s="98">
        <v>0</v>
      </c>
      <c r="F1515" s="97" t="s">
        <v>1321</v>
      </c>
      <c r="G1515" s="97" t="s">
        <v>1321</v>
      </c>
    </row>
    <row r="1516" spans="1:7" ht="12.75">
      <c r="A1516" t="s">
        <v>1495</v>
      </c>
      <c r="B1516" s="99" t="s">
        <v>1496</v>
      </c>
      <c r="C1516" s="100">
        <v>0</v>
      </c>
      <c r="E1516" s="100">
        <v>0</v>
      </c>
      <c r="F1516" t="s">
        <v>1321</v>
      </c>
      <c r="G1516" t="s">
        <v>1310</v>
      </c>
    </row>
    <row r="1517" spans="2:7" ht="12.75">
      <c r="B1517" s="99"/>
      <c r="C1517" s="100"/>
      <c r="E1517" s="100"/>
      <c r="F1517"/>
      <c r="G1517"/>
    </row>
    <row r="1518" spans="2:7" ht="12.75">
      <c r="B1518" s="99"/>
      <c r="C1518" s="100"/>
      <c r="E1518" s="100"/>
      <c r="F1518"/>
      <c r="G1518"/>
    </row>
    <row r="1519" spans="2:7" ht="12.75">
      <c r="B1519" s="99"/>
      <c r="C1519" s="100"/>
      <c r="E1519" s="100"/>
      <c r="F1519"/>
      <c r="G1519"/>
    </row>
    <row r="1520" spans="1:7" ht="24">
      <c r="A1520" s="33" t="s">
        <v>1294</v>
      </c>
      <c r="B1520" s="33" t="s">
        <v>1295</v>
      </c>
      <c r="C1520" s="33" t="s">
        <v>337</v>
      </c>
      <c r="D1520" s="33" t="s">
        <v>338</v>
      </c>
      <c r="E1520" s="33" t="s">
        <v>339</v>
      </c>
      <c r="F1520" s="145" t="s">
        <v>1300</v>
      </c>
      <c r="G1520" s="145" t="s">
        <v>1301</v>
      </c>
    </row>
    <row r="1521" spans="1:7" ht="12.75">
      <c r="A1521" s="230" t="s">
        <v>1181</v>
      </c>
      <c r="B1521" s="230"/>
      <c r="C1521" s="231">
        <v>0</v>
      </c>
      <c r="D1521" s="231">
        <v>45000</v>
      </c>
      <c r="E1521" s="231">
        <v>30000</v>
      </c>
      <c r="F1521" s="230" t="s">
        <v>1321</v>
      </c>
      <c r="G1521" s="230" t="s">
        <v>864</v>
      </c>
    </row>
    <row r="1522" spans="1:7" ht="12.75">
      <c r="A1522" s="232" t="s">
        <v>562</v>
      </c>
      <c r="B1522" s="232"/>
      <c r="C1522" s="233">
        <v>0</v>
      </c>
      <c r="D1522" s="233">
        <v>45000</v>
      </c>
      <c r="E1522" s="233">
        <v>30000</v>
      </c>
      <c r="F1522" s="232" t="s">
        <v>1321</v>
      </c>
      <c r="G1522" s="232" t="s">
        <v>864</v>
      </c>
    </row>
    <row r="1523" spans="1:7" ht="12.75">
      <c r="A1523" s="97" t="s">
        <v>1450</v>
      </c>
      <c r="B1523" s="97" t="s">
        <v>1283</v>
      </c>
      <c r="C1523" s="98">
        <v>0</v>
      </c>
      <c r="D1523" s="98">
        <v>45000</v>
      </c>
      <c r="E1523" s="98">
        <v>30000</v>
      </c>
      <c r="F1523" s="97" t="s">
        <v>1321</v>
      </c>
      <c r="G1523" s="97" t="s">
        <v>864</v>
      </c>
    </row>
    <row r="1524" spans="1:7" ht="12.75">
      <c r="A1524" s="97" t="s">
        <v>1</v>
      </c>
      <c r="B1524" s="97" t="s">
        <v>2</v>
      </c>
      <c r="C1524" s="98">
        <v>0</v>
      </c>
      <c r="D1524" s="98">
        <v>45000</v>
      </c>
      <c r="E1524" s="98">
        <v>30000</v>
      </c>
      <c r="F1524" s="97" t="s">
        <v>1321</v>
      </c>
      <c r="G1524" s="97" t="s">
        <v>864</v>
      </c>
    </row>
    <row r="1525" spans="1:7" ht="12.75">
      <c r="A1525" s="97" t="s">
        <v>6</v>
      </c>
      <c r="B1525" s="97" t="s">
        <v>1420</v>
      </c>
      <c r="C1525" s="98">
        <v>0</v>
      </c>
      <c r="D1525" s="98">
        <v>45000</v>
      </c>
      <c r="E1525" s="98">
        <v>30000</v>
      </c>
      <c r="F1525" s="97" t="s">
        <v>1321</v>
      </c>
      <c r="G1525" s="97" t="s">
        <v>864</v>
      </c>
    </row>
    <row r="1526" spans="1:7" ht="12.75">
      <c r="A1526" t="s">
        <v>7</v>
      </c>
      <c r="B1526" s="99" t="s">
        <v>8</v>
      </c>
      <c r="C1526" s="100">
        <v>0</v>
      </c>
      <c r="E1526" s="100">
        <v>30000</v>
      </c>
      <c r="F1526" t="s">
        <v>1321</v>
      </c>
      <c r="G1526" t="s">
        <v>1310</v>
      </c>
    </row>
    <row r="1527" spans="1:7" ht="12.75">
      <c r="A1527" s="226" t="s">
        <v>1182</v>
      </c>
      <c r="B1527" s="226"/>
      <c r="C1527" s="227">
        <v>8000</v>
      </c>
      <c r="D1527" s="227">
        <v>15000</v>
      </c>
      <c r="E1527" s="227">
        <v>2356.15</v>
      </c>
      <c r="F1527" s="226" t="s">
        <v>865</v>
      </c>
      <c r="G1527" s="226" t="s">
        <v>866</v>
      </c>
    </row>
    <row r="1528" spans="1:7" ht="12.75">
      <c r="A1528" s="228" t="s">
        <v>1107</v>
      </c>
      <c r="B1528" s="228"/>
      <c r="C1528" s="229">
        <v>8000</v>
      </c>
      <c r="D1528" s="229">
        <v>15000</v>
      </c>
      <c r="E1528" s="229">
        <v>2356.15</v>
      </c>
      <c r="F1528" s="228" t="s">
        <v>865</v>
      </c>
      <c r="G1528" s="228" t="s">
        <v>866</v>
      </c>
    </row>
    <row r="1529" spans="1:7" ht="12.75">
      <c r="A1529" s="230" t="s">
        <v>1110</v>
      </c>
      <c r="B1529" s="230"/>
      <c r="C1529" s="231">
        <v>8000</v>
      </c>
      <c r="D1529" s="231">
        <v>15000</v>
      </c>
      <c r="E1529" s="231">
        <v>2356.15</v>
      </c>
      <c r="F1529" s="230" t="s">
        <v>865</v>
      </c>
      <c r="G1529" s="230" t="s">
        <v>866</v>
      </c>
    </row>
    <row r="1530" spans="1:7" ht="12.75">
      <c r="A1530" s="232" t="s">
        <v>562</v>
      </c>
      <c r="B1530" s="232"/>
      <c r="C1530" s="233">
        <v>8000</v>
      </c>
      <c r="D1530" s="233">
        <v>15000</v>
      </c>
      <c r="E1530" s="233">
        <v>2356.15</v>
      </c>
      <c r="F1530" s="232" t="s">
        <v>865</v>
      </c>
      <c r="G1530" s="232" t="s">
        <v>866</v>
      </c>
    </row>
    <row r="1531" spans="1:7" ht="12.75">
      <c r="A1531" s="97" t="s">
        <v>1450</v>
      </c>
      <c r="B1531" s="97" t="s">
        <v>1283</v>
      </c>
      <c r="C1531" s="98">
        <v>8000</v>
      </c>
      <c r="D1531" s="98">
        <v>15000</v>
      </c>
      <c r="E1531" s="98">
        <v>2356.15</v>
      </c>
      <c r="F1531" s="97" t="s">
        <v>865</v>
      </c>
      <c r="G1531" s="97" t="s">
        <v>866</v>
      </c>
    </row>
    <row r="1532" spans="1:7" ht="12.75">
      <c r="A1532" s="97" t="s">
        <v>1567</v>
      </c>
      <c r="B1532" s="97" t="s">
        <v>1568</v>
      </c>
      <c r="C1532" s="98">
        <v>8000</v>
      </c>
      <c r="D1532" s="98">
        <v>15000</v>
      </c>
      <c r="E1532" s="98">
        <v>2356.15</v>
      </c>
      <c r="F1532" s="97" t="s">
        <v>865</v>
      </c>
      <c r="G1532" s="97" t="s">
        <v>866</v>
      </c>
    </row>
    <row r="1533" spans="1:7" ht="12.75">
      <c r="A1533" s="97" t="s">
        <v>1573</v>
      </c>
      <c r="B1533" s="97" t="s">
        <v>1574</v>
      </c>
      <c r="C1533" s="98">
        <v>8000</v>
      </c>
      <c r="D1533" s="98">
        <v>15000</v>
      </c>
      <c r="E1533" s="98">
        <v>2356.15</v>
      </c>
      <c r="F1533" s="97" t="s">
        <v>865</v>
      </c>
      <c r="G1533" s="97" t="s">
        <v>866</v>
      </c>
    </row>
    <row r="1534" spans="1:7" ht="12.75">
      <c r="A1534" t="s">
        <v>1577</v>
      </c>
      <c r="B1534" s="99" t="s">
        <v>0</v>
      </c>
      <c r="C1534" s="100">
        <v>8000</v>
      </c>
      <c r="E1534" s="100">
        <v>2356.15</v>
      </c>
      <c r="F1534" t="s">
        <v>865</v>
      </c>
      <c r="G1534" t="s">
        <v>1310</v>
      </c>
    </row>
    <row r="1535" spans="1:7" ht="12.75">
      <c r="A1535" s="226" t="s">
        <v>1183</v>
      </c>
      <c r="B1535" s="226"/>
      <c r="C1535" s="227">
        <v>36843.75</v>
      </c>
      <c r="D1535" s="227">
        <v>150000</v>
      </c>
      <c r="E1535" s="227">
        <v>118689.62</v>
      </c>
      <c r="F1535" s="226" t="s">
        <v>867</v>
      </c>
      <c r="G1535" s="226" t="s">
        <v>868</v>
      </c>
    </row>
    <row r="1536" spans="1:7" ht="12.75">
      <c r="A1536" s="228" t="s">
        <v>1184</v>
      </c>
      <c r="B1536" s="228"/>
      <c r="C1536" s="229">
        <v>36843.75</v>
      </c>
      <c r="D1536" s="229">
        <v>150000</v>
      </c>
      <c r="E1536" s="229">
        <v>118689.62</v>
      </c>
      <c r="F1536" s="228" t="s">
        <v>867</v>
      </c>
      <c r="G1536" s="228" t="s">
        <v>868</v>
      </c>
    </row>
    <row r="1537" spans="1:7" ht="12.75">
      <c r="A1537" s="230" t="s">
        <v>1185</v>
      </c>
      <c r="B1537" s="230"/>
      <c r="C1537" s="231">
        <v>36843.75</v>
      </c>
      <c r="D1537" s="231">
        <v>150000</v>
      </c>
      <c r="E1537" s="231">
        <v>118689.62</v>
      </c>
      <c r="F1537" s="230" t="s">
        <v>867</v>
      </c>
      <c r="G1537" s="230" t="s">
        <v>868</v>
      </c>
    </row>
    <row r="1538" spans="1:7" ht="12.75">
      <c r="A1538" s="232" t="s">
        <v>562</v>
      </c>
      <c r="B1538" s="232"/>
      <c r="C1538" s="233">
        <v>36843.75</v>
      </c>
      <c r="D1538" s="233">
        <v>150000</v>
      </c>
      <c r="E1538" s="233">
        <v>118689.62</v>
      </c>
      <c r="F1538" s="232" t="s">
        <v>867</v>
      </c>
      <c r="G1538" s="232" t="s">
        <v>868</v>
      </c>
    </row>
    <row r="1539" spans="1:7" ht="12.75">
      <c r="A1539" s="97" t="s">
        <v>1450</v>
      </c>
      <c r="B1539" s="97" t="s">
        <v>1283</v>
      </c>
      <c r="C1539" s="98">
        <v>36843.75</v>
      </c>
      <c r="D1539" s="98">
        <v>150000</v>
      </c>
      <c r="E1539" s="98">
        <v>118689.62</v>
      </c>
      <c r="F1539" s="97" t="s">
        <v>867</v>
      </c>
      <c r="G1539" s="97" t="s">
        <v>868</v>
      </c>
    </row>
    <row r="1540" spans="1:7" ht="12.75">
      <c r="A1540" s="97" t="s">
        <v>1466</v>
      </c>
      <c r="B1540" s="97" t="s">
        <v>1467</v>
      </c>
      <c r="C1540" s="98">
        <v>36843.75</v>
      </c>
      <c r="D1540" s="98">
        <v>150000</v>
      </c>
      <c r="E1540" s="98">
        <v>118689.62</v>
      </c>
      <c r="F1540" s="97" t="s">
        <v>867</v>
      </c>
      <c r="G1540" s="97" t="s">
        <v>868</v>
      </c>
    </row>
    <row r="1541" spans="1:7" ht="12.75">
      <c r="A1541" s="97" t="s">
        <v>1491</v>
      </c>
      <c r="B1541" s="97" t="s">
        <v>1492</v>
      </c>
      <c r="C1541" s="98">
        <v>36843.75</v>
      </c>
      <c r="D1541" s="98">
        <v>150000</v>
      </c>
      <c r="E1541" s="98">
        <v>118689.62</v>
      </c>
      <c r="F1541" s="97" t="s">
        <v>867</v>
      </c>
      <c r="G1541" s="97" t="s">
        <v>868</v>
      </c>
    </row>
    <row r="1542" spans="1:7" ht="12.75">
      <c r="A1542" t="s">
        <v>1509</v>
      </c>
      <c r="B1542" s="99" t="s">
        <v>1510</v>
      </c>
      <c r="C1542" s="100">
        <v>36843.75</v>
      </c>
      <c r="E1542" s="100">
        <v>118689.62</v>
      </c>
      <c r="F1542" t="s">
        <v>867</v>
      </c>
      <c r="G1542" t="s">
        <v>1310</v>
      </c>
    </row>
    <row r="1543" spans="1:7" ht="12.75">
      <c r="A1543" s="234" t="s">
        <v>331</v>
      </c>
      <c r="B1543" s="234"/>
      <c r="C1543" s="235">
        <v>1119434.84</v>
      </c>
      <c r="D1543" s="235">
        <v>4018580</v>
      </c>
      <c r="E1543" s="235">
        <v>799590.63</v>
      </c>
      <c r="F1543" s="234" t="s">
        <v>1189</v>
      </c>
      <c r="G1543" s="234" t="s">
        <v>869</v>
      </c>
    </row>
    <row r="1544" spans="1:7" ht="12.75">
      <c r="A1544" s="226" t="s">
        <v>1186</v>
      </c>
      <c r="B1544" s="226"/>
      <c r="C1544" s="227">
        <v>995830.91</v>
      </c>
      <c r="D1544" s="227">
        <v>2977080</v>
      </c>
      <c r="E1544" s="227">
        <v>745603.85</v>
      </c>
      <c r="F1544" s="226" t="s">
        <v>870</v>
      </c>
      <c r="G1544" s="226" t="s">
        <v>871</v>
      </c>
    </row>
    <row r="1545" spans="1:7" ht="12.75">
      <c r="A1545" s="228" t="s">
        <v>1187</v>
      </c>
      <c r="B1545" s="228"/>
      <c r="C1545" s="229">
        <v>424610.25</v>
      </c>
      <c r="D1545" s="229">
        <v>1345870</v>
      </c>
      <c r="E1545" s="229">
        <v>418819.79</v>
      </c>
      <c r="F1545" s="228" t="s">
        <v>872</v>
      </c>
      <c r="G1545" s="228" t="s">
        <v>873</v>
      </c>
    </row>
    <row r="1546" spans="1:7" ht="12.75">
      <c r="A1546" s="230" t="s">
        <v>1188</v>
      </c>
      <c r="B1546" s="230"/>
      <c r="C1546" s="231">
        <v>424610.25</v>
      </c>
      <c r="D1546" s="231">
        <v>803250</v>
      </c>
      <c r="E1546" s="231">
        <v>418430.19</v>
      </c>
      <c r="F1546" s="230" t="s">
        <v>874</v>
      </c>
      <c r="G1546" s="230" t="s">
        <v>875</v>
      </c>
    </row>
    <row r="1547" spans="1:7" ht="12.75">
      <c r="A1547" s="232" t="s">
        <v>562</v>
      </c>
      <c r="B1547" s="232"/>
      <c r="C1547" s="233">
        <v>424610.25</v>
      </c>
      <c r="D1547" s="233">
        <v>803250</v>
      </c>
      <c r="E1547" s="233">
        <v>418430.19</v>
      </c>
      <c r="F1547" s="232" t="s">
        <v>874</v>
      </c>
      <c r="G1547" s="232" t="s">
        <v>875</v>
      </c>
    </row>
    <row r="1548" spans="1:7" ht="12.75">
      <c r="A1548" s="97" t="s">
        <v>1450</v>
      </c>
      <c r="B1548" s="97" t="s">
        <v>1283</v>
      </c>
      <c r="C1548" s="98">
        <v>424610.25</v>
      </c>
      <c r="D1548" s="98">
        <v>803250</v>
      </c>
      <c r="E1548" s="98">
        <v>418430.19</v>
      </c>
      <c r="F1548" s="97" t="s">
        <v>874</v>
      </c>
      <c r="G1548" s="97" t="s">
        <v>875</v>
      </c>
    </row>
    <row r="1549" spans="1:7" ht="10.5" customHeight="1">
      <c r="A1549" s="97" t="s">
        <v>1451</v>
      </c>
      <c r="B1549" s="97" t="s">
        <v>1452</v>
      </c>
      <c r="C1549" s="98">
        <v>280681.37</v>
      </c>
      <c r="D1549" s="98">
        <v>634365</v>
      </c>
      <c r="E1549" s="98">
        <v>307250.89</v>
      </c>
      <c r="F1549" s="97" t="s">
        <v>1266</v>
      </c>
      <c r="G1549" s="97" t="s">
        <v>876</v>
      </c>
    </row>
    <row r="1550" spans="1:7" ht="12.75">
      <c r="A1550" s="97" t="s">
        <v>1453</v>
      </c>
      <c r="B1550" s="97" t="s">
        <v>1454</v>
      </c>
      <c r="C1550" s="98">
        <v>240928.19</v>
      </c>
      <c r="D1550" s="98">
        <v>543060</v>
      </c>
      <c r="E1550" s="98">
        <v>263734.61</v>
      </c>
      <c r="F1550" s="97" t="s">
        <v>1266</v>
      </c>
      <c r="G1550" s="97" t="s">
        <v>877</v>
      </c>
    </row>
    <row r="1551" spans="1:7" ht="12.75">
      <c r="A1551" t="s">
        <v>1455</v>
      </c>
      <c r="B1551" s="99" t="s">
        <v>1456</v>
      </c>
      <c r="C1551" s="100">
        <v>240928.19</v>
      </c>
      <c r="E1551" s="100">
        <v>263734.61</v>
      </c>
      <c r="F1551" t="s">
        <v>1266</v>
      </c>
      <c r="G1551" t="s">
        <v>1310</v>
      </c>
    </row>
    <row r="1552" spans="1:7" ht="12.75">
      <c r="A1552" s="97" t="s">
        <v>1457</v>
      </c>
      <c r="B1552" s="97" t="s">
        <v>1458</v>
      </c>
      <c r="C1552" s="98">
        <v>0</v>
      </c>
      <c r="D1552" s="98">
        <v>5000</v>
      </c>
      <c r="E1552" s="98">
        <v>0</v>
      </c>
      <c r="F1552" s="97" t="s">
        <v>1321</v>
      </c>
      <c r="G1552" s="97" t="s">
        <v>1321</v>
      </c>
    </row>
    <row r="1553" spans="1:7" ht="12.75">
      <c r="A1553" t="s">
        <v>1459</v>
      </c>
      <c r="B1553" s="99" t="s">
        <v>1458</v>
      </c>
      <c r="C1553" s="100">
        <v>0</v>
      </c>
      <c r="E1553" s="100">
        <v>0</v>
      </c>
      <c r="F1553" t="s">
        <v>1321</v>
      </c>
      <c r="G1553" t="s">
        <v>1310</v>
      </c>
    </row>
    <row r="1554" spans="1:7" ht="12.75">
      <c r="A1554" s="97" t="s">
        <v>1460</v>
      </c>
      <c r="B1554" s="97" t="s">
        <v>1461</v>
      </c>
      <c r="C1554" s="98">
        <v>39753.18</v>
      </c>
      <c r="D1554" s="98">
        <v>86305</v>
      </c>
      <c r="E1554" s="98">
        <v>43516.28</v>
      </c>
      <c r="F1554" s="97" t="s">
        <v>1266</v>
      </c>
      <c r="G1554" s="97" t="s">
        <v>878</v>
      </c>
    </row>
    <row r="1555" spans="1:7" ht="12.75">
      <c r="A1555" t="s">
        <v>1462</v>
      </c>
      <c r="B1555" s="99" t="s">
        <v>1463</v>
      </c>
      <c r="C1555" s="100">
        <v>39753.18</v>
      </c>
      <c r="E1555" s="100">
        <v>43516.28</v>
      </c>
      <c r="F1555" t="s">
        <v>1266</v>
      </c>
      <c r="G1555" t="s">
        <v>1310</v>
      </c>
    </row>
    <row r="1556" spans="1:7" ht="12.75">
      <c r="A1556" s="97" t="s">
        <v>1466</v>
      </c>
      <c r="B1556" s="97" t="s">
        <v>1467</v>
      </c>
      <c r="C1556" s="98">
        <v>143928.88</v>
      </c>
      <c r="D1556" s="98">
        <v>168885</v>
      </c>
      <c r="E1556" s="98">
        <v>111179.3</v>
      </c>
      <c r="F1556" s="97" t="s">
        <v>879</v>
      </c>
      <c r="G1556" s="97" t="s">
        <v>880</v>
      </c>
    </row>
    <row r="1557" spans="1:7" ht="12.75">
      <c r="A1557" s="97" t="s">
        <v>1468</v>
      </c>
      <c r="B1557" s="97" t="s">
        <v>1469</v>
      </c>
      <c r="C1557" s="98">
        <v>3621.7</v>
      </c>
      <c r="D1557" s="98">
        <v>12220</v>
      </c>
      <c r="E1557" s="98">
        <v>1442.3</v>
      </c>
      <c r="F1557" s="97" t="s">
        <v>881</v>
      </c>
      <c r="G1557" s="97" t="s">
        <v>882</v>
      </c>
    </row>
    <row r="1558" spans="1:7" ht="12.75">
      <c r="A1558" t="s">
        <v>1470</v>
      </c>
      <c r="B1558" s="99" t="s">
        <v>1471</v>
      </c>
      <c r="C1558" s="100">
        <v>3621.7</v>
      </c>
      <c r="E1558" s="100">
        <v>1442.3</v>
      </c>
      <c r="F1558" t="s">
        <v>881</v>
      </c>
      <c r="G1558" t="s">
        <v>1310</v>
      </c>
    </row>
    <row r="1559" spans="1:7" ht="12.75">
      <c r="A1559" t="s">
        <v>1474</v>
      </c>
      <c r="B1559" s="99" t="s">
        <v>1475</v>
      </c>
      <c r="C1559" s="100">
        <v>0</v>
      </c>
      <c r="E1559" s="100">
        <v>0</v>
      </c>
      <c r="F1559" t="s">
        <v>1321</v>
      </c>
      <c r="G1559" t="s">
        <v>1310</v>
      </c>
    </row>
    <row r="1560" spans="1:7" ht="12.75">
      <c r="A1560" s="97" t="s">
        <v>1476</v>
      </c>
      <c r="B1560" s="97" t="s">
        <v>1477</v>
      </c>
      <c r="C1560" s="98">
        <v>15900.36</v>
      </c>
      <c r="D1560" s="98">
        <v>26790</v>
      </c>
      <c r="E1560" s="98">
        <v>23094.45</v>
      </c>
      <c r="F1560" s="97" t="s">
        <v>883</v>
      </c>
      <c r="G1560" s="97" t="s">
        <v>884</v>
      </c>
    </row>
    <row r="1561" spans="1:7" ht="12.75">
      <c r="A1561" t="s">
        <v>1478</v>
      </c>
      <c r="B1561" s="99" t="s">
        <v>1479</v>
      </c>
      <c r="C1561" s="100">
        <v>3289.63</v>
      </c>
      <c r="E1561" s="100">
        <v>7871.67</v>
      </c>
      <c r="F1561" t="s">
        <v>885</v>
      </c>
      <c r="G1561" t="s">
        <v>1310</v>
      </c>
    </row>
    <row r="1562" spans="1:7" ht="24">
      <c r="A1562" s="33" t="s">
        <v>1294</v>
      </c>
      <c r="B1562" s="33" t="s">
        <v>1295</v>
      </c>
      <c r="C1562" s="33" t="s">
        <v>337</v>
      </c>
      <c r="D1562" s="33" t="s">
        <v>338</v>
      </c>
      <c r="E1562" s="33" t="s">
        <v>339</v>
      </c>
      <c r="F1562" s="145" t="s">
        <v>1300</v>
      </c>
      <c r="G1562" s="145" t="s">
        <v>1301</v>
      </c>
    </row>
    <row r="1563" spans="1:7" ht="12.75">
      <c r="A1563" t="s">
        <v>1482</v>
      </c>
      <c r="B1563" s="99" t="s">
        <v>1483</v>
      </c>
      <c r="C1563" s="100">
        <v>12531.53</v>
      </c>
      <c r="E1563" s="100">
        <v>14808.3</v>
      </c>
      <c r="F1563" t="s">
        <v>886</v>
      </c>
      <c r="G1563" t="s">
        <v>1310</v>
      </c>
    </row>
    <row r="1564" spans="1:7" ht="12.75">
      <c r="A1564" t="s">
        <v>1484</v>
      </c>
      <c r="B1564" s="99" t="s">
        <v>1485</v>
      </c>
      <c r="C1564" s="100">
        <v>79.2</v>
      </c>
      <c r="E1564" s="100">
        <v>414.48</v>
      </c>
      <c r="F1564" t="s">
        <v>887</v>
      </c>
      <c r="G1564" t="s">
        <v>1310</v>
      </c>
    </row>
    <row r="1565" spans="1:7" ht="12.75">
      <c r="A1565" s="97" t="s">
        <v>1491</v>
      </c>
      <c r="B1565" s="97" t="s">
        <v>1492</v>
      </c>
      <c r="C1565" s="98">
        <v>116607.5</v>
      </c>
      <c r="D1565" s="98">
        <v>110250</v>
      </c>
      <c r="E1565" s="98">
        <v>81545.75</v>
      </c>
      <c r="F1565" s="97" t="s">
        <v>754</v>
      </c>
      <c r="G1565" s="97" t="s">
        <v>888</v>
      </c>
    </row>
    <row r="1566" spans="1:7" ht="12.75">
      <c r="A1566" t="s">
        <v>1493</v>
      </c>
      <c r="B1566" s="99" t="s">
        <v>1494</v>
      </c>
      <c r="C1566" s="100">
        <v>6380.64</v>
      </c>
      <c r="E1566" s="100">
        <v>9038.69</v>
      </c>
      <c r="F1566" t="s">
        <v>889</v>
      </c>
      <c r="G1566" t="s">
        <v>1310</v>
      </c>
    </row>
    <row r="1567" spans="1:7" ht="12.75">
      <c r="A1567" t="s">
        <v>1495</v>
      </c>
      <c r="B1567" s="99" t="s">
        <v>1496</v>
      </c>
      <c r="C1567" s="100">
        <v>93087.84</v>
      </c>
      <c r="E1567" s="100">
        <v>47360</v>
      </c>
      <c r="F1567" t="s">
        <v>890</v>
      </c>
      <c r="G1567" t="s">
        <v>1310</v>
      </c>
    </row>
    <row r="1568" spans="1:7" ht="12.75">
      <c r="A1568" t="s">
        <v>1499</v>
      </c>
      <c r="B1568" s="99" t="s">
        <v>1500</v>
      </c>
      <c r="C1568" s="100">
        <v>2810.64</v>
      </c>
      <c r="E1568" s="100">
        <v>2627.17</v>
      </c>
      <c r="F1568" t="s">
        <v>891</v>
      </c>
      <c r="G1568" t="s">
        <v>1310</v>
      </c>
    </row>
    <row r="1569" spans="1:7" ht="12.75">
      <c r="A1569" t="s">
        <v>1507</v>
      </c>
      <c r="B1569" s="99" t="s">
        <v>1508</v>
      </c>
      <c r="C1569" s="100">
        <v>12063.56</v>
      </c>
      <c r="E1569" s="100">
        <v>20736.25</v>
      </c>
      <c r="F1569" t="s">
        <v>892</v>
      </c>
      <c r="G1569" t="s">
        <v>1310</v>
      </c>
    </row>
    <row r="1570" spans="1:7" ht="12.75">
      <c r="A1570" t="s">
        <v>1509</v>
      </c>
      <c r="B1570" s="99" t="s">
        <v>1510</v>
      </c>
      <c r="C1570" s="100">
        <v>2264.82</v>
      </c>
      <c r="E1570" s="100">
        <v>1783.64</v>
      </c>
      <c r="F1570" t="s">
        <v>893</v>
      </c>
      <c r="G1570" t="s">
        <v>1310</v>
      </c>
    </row>
    <row r="1571" spans="1:7" ht="12.75">
      <c r="A1571" s="97" t="s">
        <v>1514</v>
      </c>
      <c r="B1571" s="97" t="s">
        <v>1515</v>
      </c>
      <c r="C1571" s="98">
        <v>7799.32</v>
      </c>
      <c r="D1571" s="98">
        <v>19625</v>
      </c>
      <c r="E1571" s="98">
        <v>5096.8</v>
      </c>
      <c r="F1571" s="97" t="s">
        <v>760</v>
      </c>
      <c r="G1571" s="97" t="s">
        <v>894</v>
      </c>
    </row>
    <row r="1572" spans="1:7" ht="12.75">
      <c r="A1572" t="s">
        <v>1516</v>
      </c>
      <c r="B1572" s="99" t="s">
        <v>1517</v>
      </c>
      <c r="C1572" s="100">
        <v>4400.6</v>
      </c>
      <c r="E1572" s="100">
        <v>2970.37</v>
      </c>
      <c r="F1572" t="s">
        <v>895</v>
      </c>
      <c r="G1572" t="s">
        <v>1310</v>
      </c>
    </row>
    <row r="1573" spans="1:7" ht="12.75">
      <c r="A1573" t="s">
        <v>1522</v>
      </c>
      <c r="B1573" s="99" t="s">
        <v>1523</v>
      </c>
      <c r="C1573" s="100">
        <v>1500</v>
      </c>
      <c r="E1573" s="100">
        <v>300</v>
      </c>
      <c r="F1573" t="s">
        <v>896</v>
      </c>
      <c r="G1573" t="s">
        <v>1310</v>
      </c>
    </row>
    <row r="1574" spans="1:7" ht="12.75">
      <c r="A1574" t="s">
        <v>1528</v>
      </c>
      <c r="B1574" s="99" t="s">
        <v>1515</v>
      </c>
      <c r="C1574" s="100">
        <v>1898.72</v>
      </c>
      <c r="E1574" s="100">
        <v>1826.43</v>
      </c>
      <c r="F1574" t="s">
        <v>897</v>
      </c>
      <c r="G1574" t="s">
        <v>1310</v>
      </c>
    </row>
    <row r="1575" spans="1:7" ht="12.75">
      <c r="A1575" s="230" t="s">
        <v>1190</v>
      </c>
      <c r="B1575" s="230"/>
      <c r="C1575" s="231">
        <v>0</v>
      </c>
      <c r="D1575" s="231">
        <v>542620</v>
      </c>
      <c r="E1575" s="231">
        <v>389.6</v>
      </c>
      <c r="F1575" s="230" t="s">
        <v>1321</v>
      </c>
      <c r="G1575" s="230" t="s">
        <v>898</v>
      </c>
    </row>
    <row r="1576" spans="1:7" ht="12.75">
      <c r="A1576" s="232" t="s">
        <v>562</v>
      </c>
      <c r="B1576" s="232"/>
      <c r="C1576" s="233">
        <v>0</v>
      </c>
      <c r="D1576" s="233">
        <v>159980</v>
      </c>
      <c r="E1576" s="233">
        <v>389.6</v>
      </c>
      <c r="F1576" s="232" t="s">
        <v>1321</v>
      </c>
      <c r="G1576" s="232" t="s">
        <v>899</v>
      </c>
    </row>
    <row r="1577" spans="1:7" ht="12.75">
      <c r="A1577" s="97" t="s">
        <v>15</v>
      </c>
      <c r="B1577" s="97" t="s">
        <v>1284</v>
      </c>
      <c r="C1577" s="98">
        <v>0</v>
      </c>
      <c r="D1577" s="98">
        <v>159980</v>
      </c>
      <c r="E1577" s="98">
        <v>389.6</v>
      </c>
      <c r="F1577" s="97" t="s">
        <v>1321</v>
      </c>
      <c r="G1577" s="97" t="s">
        <v>899</v>
      </c>
    </row>
    <row r="1578" spans="1:7" ht="12.75">
      <c r="A1578" s="97" t="s">
        <v>25</v>
      </c>
      <c r="B1578" s="97" t="s">
        <v>26</v>
      </c>
      <c r="C1578" s="98">
        <v>0</v>
      </c>
      <c r="D1578" s="98">
        <v>159980</v>
      </c>
      <c r="E1578" s="98">
        <v>389.6</v>
      </c>
      <c r="F1578" s="97" t="s">
        <v>1321</v>
      </c>
      <c r="G1578" s="97" t="s">
        <v>899</v>
      </c>
    </row>
    <row r="1579" spans="1:7" ht="12.75">
      <c r="A1579" s="97" t="s">
        <v>35</v>
      </c>
      <c r="B1579" s="97" t="s">
        <v>36</v>
      </c>
      <c r="C1579" s="98">
        <v>0</v>
      </c>
      <c r="D1579" s="98">
        <v>159980</v>
      </c>
      <c r="E1579" s="98">
        <v>389.6</v>
      </c>
      <c r="F1579" s="97" t="s">
        <v>1321</v>
      </c>
      <c r="G1579" s="97" t="s">
        <v>899</v>
      </c>
    </row>
    <row r="1580" spans="1:7" ht="12.75">
      <c r="A1580" t="s">
        <v>37</v>
      </c>
      <c r="B1580" s="99" t="s">
        <v>38</v>
      </c>
      <c r="C1580" s="100">
        <v>0</v>
      </c>
      <c r="E1580" s="100">
        <v>389.6</v>
      </c>
      <c r="F1580" t="s">
        <v>1321</v>
      </c>
      <c r="G1580" t="s">
        <v>1310</v>
      </c>
    </row>
    <row r="1581" spans="1:7" ht="12.75">
      <c r="A1581" t="s">
        <v>39</v>
      </c>
      <c r="B1581" s="99" t="s">
        <v>40</v>
      </c>
      <c r="C1581" s="100">
        <v>0</v>
      </c>
      <c r="E1581" s="100">
        <v>0</v>
      </c>
      <c r="F1581" t="s">
        <v>1321</v>
      </c>
      <c r="G1581" t="s">
        <v>1310</v>
      </c>
    </row>
    <row r="1582" spans="1:7" ht="12.75">
      <c r="A1582" t="s">
        <v>41</v>
      </c>
      <c r="B1582" s="99" t="s">
        <v>42</v>
      </c>
      <c r="C1582" s="100">
        <v>0</v>
      </c>
      <c r="E1582" s="100">
        <v>0</v>
      </c>
      <c r="F1582" t="s">
        <v>1321</v>
      </c>
      <c r="G1582" t="s">
        <v>1310</v>
      </c>
    </row>
    <row r="1583" spans="1:7" ht="12.75">
      <c r="A1583" t="s">
        <v>45</v>
      </c>
      <c r="B1583" s="99" t="s">
        <v>46</v>
      </c>
      <c r="C1583" s="100">
        <v>0</v>
      </c>
      <c r="E1583" s="100">
        <v>0</v>
      </c>
      <c r="F1583" t="s">
        <v>1321</v>
      </c>
      <c r="G1583" t="s">
        <v>1310</v>
      </c>
    </row>
    <row r="1584" spans="1:7" ht="12.75">
      <c r="A1584" s="232" t="s">
        <v>639</v>
      </c>
      <c r="B1584" s="232"/>
      <c r="C1584" s="233" t="s">
        <v>1448</v>
      </c>
      <c r="D1584" s="233">
        <v>382640</v>
      </c>
      <c r="E1584" s="233">
        <v>0</v>
      </c>
      <c r="F1584" s="232" t="s">
        <v>1321</v>
      </c>
      <c r="G1584" s="232" t="s">
        <v>1321</v>
      </c>
    </row>
    <row r="1585" spans="1:7" ht="12.75">
      <c r="A1585" s="97" t="s">
        <v>15</v>
      </c>
      <c r="B1585" s="97" t="s">
        <v>1284</v>
      </c>
      <c r="C1585" s="98" t="s">
        <v>1448</v>
      </c>
      <c r="D1585" s="98">
        <v>382640</v>
      </c>
      <c r="E1585" s="98">
        <v>0</v>
      </c>
      <c r="F1585" s="97" t="s">
        <v>1321</v>
      </c>
      <c r="G1585" s="97" t="s">
        <v>1321</v>
      </c>
    </row>
    <row r="1586" spans="1:7" ht="12.75">
      <c r="A1586" s="97" t="s">
        <v>25</v>
      </c>
      <c r="B1586" s="97" t="s">
        <v>26</v>
      </c>
      <c r="C1586" s="98" t="s">
        <v>1448</v>
      </c>
      <c r="D1586" s="98">
        <v>5640</v>
      </c>
      <c r="E1586" s="98">
        <v>0</v>
      </c>
      <c r="F1586" s="97" t="s">
        <v>1321</v>
      </c>
      <c r="G1586" s="97" t="s">
        <v>1321</v>
      </c>
    </row>
    <row r="1587" spans="1:7" ht="12.75">
      <c r="A1587" s="97" t="s">
        <v>53</v>
      </c>
      <c r="B1587" s="97" t="s">
        <v>54</v>
      </c>
      <c r="C1587" s="98" t="s">
        <v>1448</v>
      </c>
      <c r="D1587" s="98">
        <v>5640</v>
      </c>
      <c r="E1587" s="98">
        <v>0</v>
      </c>
      <c r="F1587" s="97" t="s">
        <v>1321</v>
      </c>
      <c r="G1587" s="97" t="s">
        <v>1321</v>
      </c>
    </row>
    <row r="1588" spans="1:7" ht="12.75">
      <c r="A1588" t="s">
        <v>55</v>
      </c>
      <c r="B1588" s="99" t="s">
        <v>56</v>
      </c>
      <c r="C1588" t="s">
        <v>1448</v>
      </c>
      <c r="E1588" s="100">
        <v>0</v>
      </c>
      <c r="F1588" t="s">
        <v>1321</v>
      </c>
      <c r="G1588" t="s">
        <v>1310</v>
      </c>
    </row>
    <row r="1589" spans="1:7" ht="12.75">
      <c r="A1589" s="97" t="s">
        <v>61</v>
      </c>
      <c r="B1589" s="97" t="s">
        <v>62</v>
      </c>
      <c r="C1589" s="98" t="s">
        <v>1448</v>
      </c>
      <c r="D1589" s="98">
        <v>377000</v>
      </c>
      <c r="E1589" s="98">
        <v>0</v>
      </c>
      <c r="F1589" s="97" t="s">
        <v>1321</v>
      </c>
      <c r="G1589" s="97" t="s">
        <v>1321</v>
      </c>
    </row>
    <row r="1590" spans="1:7" ht="12.75">
      <c r="A1590" s="97" t="s">
        <v>63</v>
      </c>
      <c r="B1590" s="97" t="s">
        <v>64</v>
      </c>
      <c r="C1590" s="98" t="s">
        <v>1448</v>
      </c>
      <c r="D1590" s="98">
        <v>377000</v>
      </c>
      <c r="E1590" s="98">
        <v>0</v>
      </c>
      <c r="F1590" s="97" t="s">
        <v>1321</v>
      </c>
      <c r="G1590" s="97" t="s">
        <v>1321</v>
      </c>
    </row>
    <row r="1591" spans="1:7" ht="12.75">
      <c r="A1591" t="s">
        <v>65</v>
      </c>
      <c r="B1591" s="99" t="s">
        <v>64</v>
      </c>
      <c r="C1591" t="s">
        <v>1448</v>
      </c>
      <c r="E1591" s="100">
        <v>0</v>
      </c>
      <c r="F1591" t="s">
        <v>1321</v>
      </c>
      <c r="G1591" t="s">
        <v>1310</v>
      </c>
    </row>
    <row r="1592" spans="1:7" ht="10.5" customHeight="1">
      <c r="A1592" s="228" t="s">
        <v>1191</v>
      </c>
      <c r="B1592" s="228"/>
      <c r="C1592" s="229">
        <v>33736.06</v>
      </c>
      <c r="D1592" s="229">
        <v>147300</v>
      </c>
      <c r="E1592" s="229">
        <v>6201</v>
      </c>
      <c r="F1592" s="228" t="s">
        <v>900</v>
      </c>
      <c r="G1592" s="228" t="s">
        <v>901</v>
      </c>
    </row>
    <row r="1593" spans="1:7" ht="12.75">
      <c r="A1593" s="230" t="s">
        <v>1192</v>
      </c>
      <c r="B1593" s="230"/>
      <c r="C1593" s="231">
        <v>33736.06</v>
      </c>
      <c r="D1593" s="231">
        <v>147300</v>
      </c>
      <c r="E1593" s="231">
        <v>6201</v>
      </c>
      <c r="F1593" s="230" t="s">
        <v>900</v>
      </c>
      <c r="G1593" s="230" t="s">
        <v>901</v>
      </c>
    </row>
    <row r="1594" spans="1:7" ht="12.75">
      <c r="A1594" s="232" t="s">
        <v>562</v>
      </c>
      <c r="B1594" s="232"/>
      <c r="C1594" s="233">
        <v>33736.06</v>
      </c>
      <c r="D1594" s="233">
        <v>147300</v>
      </c>
      <c r="E1594" s="233">
        <v>6201</v>
      </c>
      <c r="F1594" s="232" t="s">
        <v>900</v>
      </c>
      <c r="G1594" s="232" t="s">
        <v>901</v>
      </c>
    </row>
    <row r="1595" spans="1:7" ht="12.75">
      <c r="A1595" s="97" t="s">
        <v>1450</v>
      </c>
      <c r="B1595" s="97" t="s">
        <v>1283</v>
      </c>
      <c r="C1595" s="98">
        <v>33736.06</v>
      </c>
      <c r="D1595" s="98">
        <v>147300</v>
      </c>
      <c r="E1595" s="98">
        <v>6201</v>
      </c>
      <c r="F1595" s="97" t="s">
        <v>900</v>
      </c>
      <c r="G1595" s="97" t="s">
        <v>901</v>
      </c>
    </row>
    <row r="1596" spans="1:7" ht="12.75">
      <c r="A1596" s="97" t="s">
        <v>1466</v>
      </c>
      <c r="B1596" s="97" t="s">
        <v>1467</v>
      </c>
      <c r="C1596" s="98">
        <v>33736.06</v>
      </c>
      <c r="D1596" s="98">
        <v>147300</v>
      </c>
      <c r="E1596" s="98">
        <v>6201</v>
      </c>
      <c r="F1596" s="97" t="s">
        <v>900</v>
      </c>
      <c r="G1596" s="97" t="s">
        <v>901</v>
      </c>
    </row>
    <row r="1597" spans="1:7" ht="12.75">
      <c r="A1597" s="97" t="s">
        <v>1491</v>
      </c>
      <c r="B1597" s="97" t="s">
        <v>1492</v>
      </c>
      <c r="C1597" s="98">
        <v>33132.05</v>
      </c>
      <c r="D1597" s="98">
        <v>123600</v>
      </c>
      <c r="E1597" s="98">
        <v>6201</v>
      </c>
      <c r="F1597" s="97" t="s">
        <v>902</v>
      </c>
      <c r="G1597" s="97" t="s">
        <v>903</v>
      </c>
    </row>
    <row r="1598" spans="1:7" ht="12.75">
      <c r="A1598" t="s">
        <v>1505</v>
      </c>
      <c r="B1598" s="99" t="s">
        <v>1506</v>
      </c>
      <c r="C1598" s="100">
        <v>21278.17</v>
      </c>
      <c r="E1598" s="100">
        <v>6201</v>
      </c>
      <c r="F1598" t="s">
        <v>904</v>
      </c>
      <c r="G1598" t="s">
        <v>1310</v>
      </c>
    </row>
    <row r="1599" spans="1:7" ht="12.75">
      <c r="A1599" t="s">
        <v>1509</v>
      </c>
      <c r="B1599" s="99" t="s">
        <v>1510</v>
      </c>
      <c r="C1599" s="100">
        <v>11853.88</v>
      </c>
      <c r="E1599" s="100">
        <v>0</v>
      </c>
      <c r="F1599" t="s">
        <v>1321</v>
      </c>
      <c r="G1599" t="s">
        <v>1310</v>
      </c>
    </row>
    <row r="1600" spans="1:7" ht="12.75">
      <c r="A1600" s="97" t="s">
        <v>1514</v>
      </c>
      <c r="B1600" s="97" t="s">
        <v>1515</v>
      </c>
      <c r="C1600" s="98">
        <v>604.01</v>
      </c>
      <c r="D1600" s="98">
        <v>23700</v>
      </c>
      <c r="E1600" s="98">
        <v>0</v>
      </c>
      <c r="F1600" s="97" t="s">
        <v>1321</v>
      </c>
      <c r="G1600" s="97" t="s">
        <v>1321</v>
      </c>
    </row>
    <row r="1601" spans="1:7" ht="12.75">
      <c r="A1601" t="s">
        <v>1520</v>
      </c>
      <c r="B1601" s="99" t="s">
        <v>1521</v>
      </c>
      <c r="C1601" s="100">
        <v>0</v>
      </c>
      <c r="E1601" s="100">
        <v>0</v>
      </c>
      <c r="F1601" t="s">
        <v>1321</v>
      </c>
      <c r="G1601" t="s">
        <v>1310</v>
      </c>
    </row>
    <row r="1602" spans="1:7" ht="12.75">
      <c r="A1602" t="s">
        <v>1528</v>
      </c>
      <c r="B1602" s="99" t="s">
        <v>1515</v>
      </c>
      <c r="C1602" s="100">
        <v>604.01</v>
      </c>
      <c r="E1602" s="100">
        <v>0</v>
      </c>
      <c r="F1602" t="s">
        <v>1321</v>
      </c>
      <c r="G1602" t="s">
        <v>1310</v>
      </c>
    </row>
    <row r="1603" spans="2:7" ht="12.75">
      <c r="B1603" s="99"/>
      <c r="C1603" s="100"/>
      <c r="E1603" s="100"/>
      <c r="F1603"/>
      <c r="G1603"/>
    </row>
    <row r="1604" spans="1:7" ht="24">
      <c r="A1604" s="33" t="s">
        <v>1294</v>
      </c>
      <c r="B1604" s="33" t="s">
        <v>1295</v>
      </c>
      <c r="C1604" s="33" t="s">
        <v>337</v>
      </c>
      <c r="D1604" s="33" t="s">
        <v>338</v>
      </c>
      <c r="E1604" s="33" t="s">
        <v>339</v>
      </c>
      <c r="F1604" s="145" t="s">
        <v>1300</v>
      </c>
      <c r="G1604" s="145" t="s">
        <v>1301</v>
      </c>
    </row>
    <row r="1605" spans="1:7" ht="12.75">
      <c r="A1605" s="228" t="s">
        <v>1194</v>
      </c>
      <c r="B1605" s="228"/>
      <c r="C1605" s="229">
        <v>45687.67</v>
      </c>
      <c r="D1605" s="229">
        <v>84470</v>
      </c>
      <c r="E1605" s="229">
        <v>33894.16</v>
      </c>
      <c r="F1605" s="228" t="s">
        <v>905</v>
      </c>
      <c r="G1605" s="228" t="s">
        <v>1268</v>
      </c>
    </row>
    <row r="1606" spans="1:7" ht="12.75">
      <c r="A1606" s="230" t="s">
        <v>1195</v>
      </c>
      <c r="B1606" s="230"/>
      <c r="C1606" s="231">
        <v>45687.67</v>
      </c>
      <c r="D1606" s="231">
        <v>84470</v>
      </c>
      <c r="E1606" s="231">
        <v>33894.16</v>
      </c>
      <c r="F1606" s="230" t="s">
        <v>905</v>
      </c>
      <c r="G1606" s="230" t="s">
        <v>1268</v>
      </c>
    </row>
    <row r="1607" spans="1:7" ht="12.75">
      <c r="A1607" s="232" t="s">
        <v>562</v>
      </c>
      <c r="B1607" s="232"/>
      <c r="C1607" s="233">
        <v>45687.67</v>
      </c>
      <c r="D1607" s="233">
        <v>84470</v>
      </c>
      <c r="E1607" s="233">
        <v>33894.16</v>
      </c>
      <c r="F1607" s="232" t="s">
        <v>905</v>
      </c>
      <c r="G1607" s="232" t="s">
        <v>1268</v>
      </c>
    </row>
    <row r="1608" spans="1:7" ht="12.75">
      <c r="A1608" s="97" t="s">
        <v>1450</v>
      </c>
      <c r="B1608" s="97" t="s">
        <v>1283</v>
      </c>
      <c r="C1608" s="98">
        <v>45687.67</v>
      </c>
      <c r="D1608" s="98">
        <v>84470</v>
      </c>
      <c r="E1608" s="98">
        <v>33894.16</v>
      </c>
      <c r="F1608" s="97" t="s">
        <v>905</v>
      </c>
      <c r="G1608" s="97" t="s">
        <v>1268</v>
      </c>
    </row>
    <row r="1609" spans="1:7" ht="12.75">
      <c r="A1609" s="97" t="s">
        <v>1466</v>
      </c>
      <c r="B1609" s="97" t="s">
        <v>1467</v>
      </c>
      <c r="C1609" s="98">
        <v>45687.67</v>
      </c>
      <c r="D1609" s="98">
        <v>84470</v>
      </c>
      <c r="E1609" s="98">
        <v>33894.16</v>
      </c>
      <c r="F1609" s="97" t="s">
        <v>905</v>
      </c>
      <c r="G1609" s="97" t="s">
        <v>1268</v>
      </c>
    </row>
    <row r="1610" spans="1:7" ht="12.75">
      <c r="A1610" s="97" t="s">
        <v>1491</v>
      </c>
      <c r="B1610" s="97" t="s">
        <v>1492</v>
      </c>
      <c r="C1610" s="98">
        <v>44487.66</v>
      </c>
      <c r="D1610" s="98">
        <v>79040</v>
      </c>
      <c r="E1610" s="98">
        <v>33780.16</v>
      </c>
      <c r="F1610" s="97" t="s">
        <v>906</v>
      </c>
      <c r="G1610" s="97" t="s">
        <v>907</v>
      </c>
    </row>
    <row r="1611" spans="1:7" ht="12.75">
      <c r="A1611" t="s">
        <v>1493</v>
      </c>
      <c r="B1611" s="99" t="s">
        <v>1494</v>
      </c>
      <c r="C1611" s="100">
        <v>0</v>
      </c>
      <c r="E1611" s="100">
        <v>5500</v>
      </c>
      <c r="F1611" t="s">
        <v>1321</v>
      </c>
      <c r="G1611" t="s">
        <v>1310</v>
      </c>
    </row>
    <row r="1612" spans="1:7" ht="12.75">
      <c r="A1612" t="s">
        <v>1505</v>
      </c>
      <c r="B1612" s="99" t="s">
        <v>1506</v>
      </c>
      <c r="C1612" s="100">
        <v>41050.16</v>
      </c>
      <c r="E1612" s="100">
        <v>28280.16</v>
      </c>
      <c r="F1612" t="s">
        <v>908</v>
      </c>
      <c r="G1612" t="s">
        <v>1310</v>
      </c>
    </row>
    <row r="1613" spans="1:7" ht="12.75">
      <c r="A1613" t="s">
        <v>1509</v>
      </c>
      <c r="B1613" s="99" t="s">
        <v>1510</v>
      </c>
      <c r="C1613" s="100">
        <v>3437.5</v>
      </c>
      <c r="E1613" s="100">
        <v>0</v>
      </c>
      <c r="F1613" t="s">
        <v>1321</v>
      </c>
      <c r="G1613" t="s">
        <v>1310</v>
      </c>
    </row>
    <row r="1614" spans="1:7" ht="12.75">
      <c r="A1614" s="97" t="s">
        <v>1514</v>
      </c>
      <c r="B1614" s="97" t="s">
        <v>1515</v>
      </c>
      <c r="C1614" s="98">
        <v>1200.01</v>
      </c>
      <c r="D1614" s="98">
        <v>5430</v>
      </c>
      <c r="E1614" s="98">
        <v>114</v>
      </c>
      <c r="F1614" s="97" t="s">
        <v>909</v>
      </c>
      <c r="G1614" s="97" t="s">
        <v>910</v>
      </c>
    </row>
    <row r="1615" spans="1:7" ht="12.75">
      <c r="A1615" t="s">
        <v>1520</v>
      </c>
      <c r="B1615" s="99" t="s">
        <v>1521</v>
      </c>
      <c r="C1615" s="100">
        <v>0</v>
      </c>
      <c r="E1615" s="100">
        <v>0</v>
      </c>
      <c r="F1615" t="s">
        <v>1321</v>
      </c>
      <c r="G1615" t="s">
        <v>1310</v>
      </c>
    </row>
    <row r="1616" spans="1:7" ht="12.75">
      <c r="A1616" t="s">
        <v>1528</v>
      </c>
      <c r="B1616" s="99" t="s">
        <v>1515</v>
      </c>
      <c r="C1616" s="100">
        <v>1200.01</v>
      </c>
      <c r="E1616" s="100">
        <v>114</v>
      </c>
      <c r="F1616" t="s">
        <v>909</v>
      </c>
      <c r="G1616" t="s">
        <v>1310</v>
      </c>
    </row>
    <row r="1617" spans="1:7" ht="12.75">
      <c r="A1617" s="228" t="s">
        <v>1197</v>
      </c>
      <c r="B1617" s="228"/>
      <c r="C1617" s="229">
        <v>187766.04</v>
      </c>
      <c r="D1617" s="229">
        <v>205475</v>
      </c>
      <c r="E1617" s="229">
        <v>97214.74</v>
      </c>
      <c r="F1617" s="228" t="s">
        <v>911</v>
      </c>
      <c r="G1617" s="228" t="s">
        <v>912</v>
      </c>
    </row>
    <row r="1618" spans="1:7" ht="12.75">
      <c r="A1618" s="230" t="s">
        <v>1198</v>
      </c>
      <c r="B1618" s="230"/>
      <c r="C1618" s="231">
        <v>187766.04</v>
      </c>
      <c r="D1618" s="231">
        <v>205475</v>
      </c>
      <c r="E1618" s="231">
        <v>97214.74</v>
      </c>
      <c r="F1618" s="230" t="s">
        <v>911</v>
      </c>
      <c r="G1618" s="230" t="s">
        <v>912</v>
      </c>
    </row>
    <row r="1619" spans="1:7" ht="12.75">
      <c r="A1619" s="232" t="s">
        <v>562</v>
      </c>
      <c r="B1619" s="232"/>
      <c r="C1619" s="233">
        <v>187766.04</v>
      </c>
      <c r="D1619" s="233">
        <v>136375</v>
      </c>
      <c r="E1619" s="233">
        <v>49635.71</v>
      </c>
      <c r="F1619" s="232" t="s">
        <v>913</v>
      </c>
      <c r="G1619" s="232" t="s">
        <v>914</v>
      </c>
    </row>
    <row r="1620" spans="1:7" ht="12.75">
      <c r="A1620" s="97" t="s">
        <v>1450</v>
      </c>
      <c r="B1620" s="97" t="s">
        <v>1283</v>
      </c>
      <c r="C1620" s="98">
        <v>187766.04</v>
      </c>
      <c r="D1620" s="98">
        <v>136375</v>
      </c>
      <c r="E1620" s="98">
        <v>49635.71</v>
      </c>
      <c r="F1620" s="97" t="s">
        <v>913</v>
      </c>
      <c r="G1620" s="97" t="s">
        <v>914</v>
      </c>
    </row>
    <row r="1621" spans="1:7" ht="12.75">
      <c r="A1621" s="97" t="s">
        <v>1466</v>
      </c>
      <c r="B1621" s="97" t="s">
        <v>1467</v>
      </c>
      <c r="C1621" s="98">
        <v>187766.04</v>
      </c>
      <c r="D1621" s="98">
        <v>136375</v>
      </c>
      <c r="E1621" s="98">
        <v>49635.71</v>
      </c>
      <c r="F1621" s="97" t="s">
        <v>913</v>
      </c>
      <c r="G1621" s="97" t="s">
        <v>914</v>
      </c>
    </row>
    <row r="1622" spans="1:7" ht="12.75">
      <c r="A1622" s="97" t="s">
        <v>1491</v>
      </c>
      <c r="B1622" s="97" t="s">
        <v>1492</v>
      </c>
      <c r="C1622" s="98">
        <v>145323.33</v>
      </c>
      <c r="D1622" s="98">
        <v>136375</v>
      </c>
      <c r="E1622" s="98">
        <v>49635.71</v>
      </c>
      <c r="F1622" s="97" t="s">
        <v>915</v>
      </c>
      <c r="G1622" s="97" t="s">
        <v>914</v>
      </c>
    </row>
    <row r="1623" spans="1:7" ht="12.75">
      <c r="A1623" t="s">
        <v>1505</v>
      </c>
      <c r="B1623" s="99" t="s">
        <v>1506</v>
      </c>
      <c r="C1623" s="100">
        <v>74323.33</v>
      </c>
      <c r="E1623" s="100">
        <v>49635.71</v>
      </c>
      <c r="F1623" t="s">
        <v>916</v>
      </c>
      <c r="G1623" t="s">
        <v>1310</v>
      </c>
    </row>
    <row r="1624" spans="1:7" ht="12.75">
      <c r="A1624" t="s">
        <v>1509</v>
      </c>
      <c r="B1624" s="99" t="s">
        <v>1510</v>
      </c>
      <c r="C1624" s="100">
        <v>71000</v>
      </c>
      <c r="E1624" t="s">
        <v>1448</v>
      </c>
      <c r="F1624" t="s">
        <v>1321</v>
      </c>
      <c r="G1624" t="s">
        <v>1448</v>
      </c>
    </row>
    <row r="1625" spans="1:7" ht="12.75">
      <c r="A1625" s="97" t="s">
        <v>1514</v>
      </c>
      <c r="B1625" s="97" t="s">
        <v>1515</v>
      </c>
      <c r="C1625" s="98">
        <v>42442.71</v>
      </c>
      <c r="D1625" s="98">
        <v>0</v>
      </c>
      <c r="E1625" s="98" t="s">
        <v>1448</v>
      </c>
      <c r="F1625" s="97" t="s">
        <v>1321</v>
      </c>
      <c r="G1625" s="97" t="s">
        <v>1448</v>
      </c>
    </row>
    <row r="1626" spans="1:7" ht="12.75">
      <c r="A1626" t="s">
        <v>1520</v>
      </c>
      <c r="B1626" s="99" t="s">
        <v>1521</v>
      </c>
      <c r="C1626" s="100">
        <v>7928.98</v>
      </c>
      <c r="E1626" t="s">
        <v>1448</v>
      </c>
      <c r="F1626" t="s">
        <v>1321</v>
      </c>
      <c r="G1626" t="s">
        <v>1448</v>
      </c>
    </row>
    <row r="1627" spans="1:7" ht="12.75">
      <c r="A1627" t="s">
        <v>1528</v>
      </c>
      <c r="B1627" s="99" t="s">
        <v>1515</v>
      </c>
      <c r="C1627" s="100">
        <v>34513.73</v>
      </c>
      <c r="E1627" t="s">
        <v>1448</v>
      </c>
      <c r="F1627" t="s">
        <v>1321</v>
      </c>
      <c r="G1627" t="s">
        <v>1448</v>
      </c>
    </row>
    <row r="1628" spans="1:7" ht="12.75">
      <c r="A1628" s="232" t="s">
        <v>565</v>
      </c>
      <c r="B1628" s="232"/>
      <c r="C1628" s="233" t="s">
        <v>1448</v>
      </c>
      <c r="D1628" s="233">
        <v>69100</v>
      </c>
      <c r="E1628" s="233">
        <v>47579.03</v>
      </c>
      <c r="F1628" s="232" t="s">
        <v>1321</v>
      </c>
      <c r="G1628" s="232" t="s">
        <v>1267</v>
      </c>
    </row>
    <row r="1629" spans="1:7" ht="12.75">
      <c r="A1629" s="97" t="s">
        <v>1450</v>
      </c>
      <c r="B1629" s="97" t="s">
        <v>1283</v>
      </c>
      <c r="C1629" s="98" t="s">
        <v>1448</v>
      </c>
      <c r="D1629" s="98">
        <v>69100</v>
      </c>
      <c r="E1629" s="98">
        <v>47579.03</v>
      </c>
      <c r="F1629" s="97" t="s">
        <v>1321</v>
      </c>
      <c r="G1629" s="97" t="s">
        <v>1267</v>
      </c>
    </row>
    <row r="1630" spans="1:7" ht="12.75">
      <c r="A1630" s="97" t="s">
        <v>1466</v>
      </c>
      <c r="B1630" s="97" t="s">
        <v>1467</v>
      </c>
      <c r="C1630" s="98" t="s">
        <v>1448</v>
      </c>
      <c r="D1630" s="98">
        <v>69100</v>
      </c>
      <c r="E1630" s="98">
        <v>47579.03</v>
      </c>
      <c r="F1630" s="97" t="s">
        <v>1321</v>
      </c>
      <c r="G1630" s="97" t="s">
        <v>1267</v>
      </c>
    </row>
    <row r="1631" spans="1:7" ht="12.75">
      <c r="A1631" s="97" t="s">
        <v>1491</v>
      </c>
      <c r="B1631" s="97" t="s">
        <v>1492</v>
      </c>
      <c r="C1631" s="98" t="s">
        <v>1448</v>
      </c>
      <c r="D1631" s="98">
        <v>35500</v>
      </c>
      <c r="E1631" s="98">
        <v>24400</v>
      </c>
      <c r="F1631" s="97" t="s">
        <v>1321</v>
      </c>
      <c r="G1631" s="97" t="s">
        <v>917</v>
      </c>
    </row>
    <row r="1632" spans="1:7" ht="12.75">
      <c r="A1632" t="s">
        <v>1509</v>
      </c>
      <c r="B1632" s="99" t="s">
        <v>1510</v>
      </c>
      <c r="C1632" t="s">
        <v>1448</v>
      </c>
      <c r="E1632" s="100">
        <v>24400</v>
      </c>
      <c r="F1632" t="s">
        <v>1321</v>
      </c>
      <c r="G1632" t="s">
        <v>1310</v>
      </c>
    </row>
    <row r="1633" spans="1:7" ht="12.75">
      <c r="A1633" s="97" t="s">
        <v>1514</v>
      </c>
      <c r="B1633" s="97" t="s">
        <v>1515</v>
      </c>
      <c r="C1633" s="98" t="s">
        <v>1448</v>
      </c>
      <c r="D1633" s="98">
        <v>33600</v>
      </c>
      <c r="E1633" s="98">
        <v>23179.03</v>
      </c>
      <c r="F1633" s="97" t="s">
        <v>1321</v>
      </c>
      <c r="G1633" s="97" t="s">
        <v>918</v>
      </c>
    </row>
    <row r="1634" spans="1:7" ht="12.75">
      <c r="A1634" t="s">
        <v>1520</v>
      </c>
      <c r="B1634" s="99" t="s">
        <v>1521</v>
      </c>
      <c r="C1634" t="s">
        <v>1448</v>
      </c>
      <c r="E1634" s="100">
        <v>3629</v>
      </c>
      <c r="F1634" t="s">
        <v>1321</v>
      </c>
      <c r="G1634" t="s">
        <v>1310</v>
      </c>
    </row>
    <row r="1635" spans="1:7" ht="12.75">
      <c r="A1635" t="s">
        <v>1528</v>
      </c>
      <c r="B1635" s="99" t="s">
        <v>1515</v>
      </c>
      <c r="C1635" t="s">
        <v>1448</v>
      </c>
      <c r="E1635" s="100">
        <v>19550.03</v>
      </c>
      <c r="F1635" t="s">
        <v>1321</v>
      </c>
      <c r="G1635" t="s">
        <v>1310</v>
      </c>
    </row>
    <row r="1636" spans="1:7" ht="10.5" customHeight="1">
      <c r="A1636" s="228" t="s">
        <v>1201</v>
      </c>
      <c r="B1636" s="228"/>
      <c r="C1636" s="229">
        <v>22050.17</v>
      </c>
      <c r="D1636" s="229">
        <v>92300</v>
      </c>
      <c r="E1636" s="229">
        <v>1026</v>
      </c>
      <c r="F1636" s="228" t="s">
        <v>919</v>
      </c>
      <c r="G1636" s="228" t="s">
        <v>920</v>
      </c>
    </row>
    <row r="1637" spans="1:7" ht="12.75">
      <c r="A1637" s="230" t="s">
        <v>1202</v>
      </c>
      <c r="B1637" s="230"/>
      <c r="C1637" s="231">
        <v>22050.17</v>
      </c>
      <c r="D1637" s="231">
        <v>92300</v>
      </c>
      <c r="E1637" s="231">
        <v>1026</v>
      </c>
      <c r="F1637" s="230" t="s">
        <v>919</v>
      </c>
      <c r="G1637" s="230" t="s">
        <v>920</v>
      </c>
    </row>
    <row r="1638" spans="1:7" ht="12.75">
      <c r="A1638" s="232" t="s">
        <v>562</v>
      </c>
      <c r="B1638" s="232"/>
      <c r="C1638" s="233">
        <v>22050.17</v>
      </c>
      <c r="D1638" s="233">
        <v>92300</v>
      </c>
      <c r="E1638" s="233">
        <v>1026</v>
      </c>
      <c r="F1638" s="232" t="s">
        <v>919</v>
      </c>
      <c r="G1638" s="232" t="s">
        <v>920</v>
      </c>
    </row>
    <row r="1639" spans="1:7" ht="12.75">
      <c r="A1639" s="97" t="s">
        <v>1450</v>
      </c>
      <c r="B1639" s="97" t="s">
        <v>1283</v>
      </c>
      <c r="C1639" s="98">
        <v>22050.17</v>
      </c>
      <c r="D1639" s="98">
        <v>92300</v>
      </c>
      <c r="E1639" s="98">
        <v>1026</v>
      </c>
      <c r="F1639" s="97" t="s">
        <v>919</v>
      </c>
      <c r="G1639" s="97" t="s">
        <v>920</v>
      </c>
    </row>
    <row r="1640" spans="1:7" ht="12.75">
      <c r="A1640" s="97" t="s">
        <v>1466</v>
      </c>
      <c r="B1640" s="97" t="s">
        <v>1467</v>
      </c>
      <c r="C1640" s="98">
        <v>22050.17</v>
      </c>
      <c r="D1640" s="98">
        <v>92300</v>
      </c>
      <c r="E1640" s="98">
        <v>1026</v>
      </c>
      <c r="F1640" s="97" t="s">
        <v>919</v>
      </c>
      <c r="G1640" s="97" t="s">
        <v>920</v>
      </c>
    </row>
    <row r="1641" spans="1:7" ht="12.75">
      <c r="A1641" s="97" t="s">
        <v>1476</v>
      </c>
      <c r="B1641" s="97" t="s">
        <v>1477</v>
      </c>
      <c r="C1641" s="98">
        <v>0</v>
      </c>
      <c r="D1641" s="98">
        <v>1000</v>
      </c>
      <c r="E1641" s="98">
        <v>0</v>
      </c>
      <c r="F1641" s="97" t="s">
        <v>1321</v>
      </c>
      <c r="G1641" s="97" t="s">
        <v>1321</v>
      </c>
    </row>
    <row r="1642" spans="1:7" ht="12.75">
      <c r="A1642" t="s">
        <v>1484</v>
      </c>
      <c r="B1642" s="99" t="s">
        <v>1485</v>
      </c>
      <c r="C1642" s="100">
        <v>0</v>
      </c>
      <c r="E1642" s="100">
        <v>0</v>
      </c>
      <c r="F1642" t="s">
        <v>1321</v>
      </c>
      <c r="G1642" t="s">
        <v>1310</v>
      </c>
    </row>
    <row r="1643" spans="1:7" ht="12.75">
      <c r="A1643" s="97" t="s">
        <v>1491</v>
      </c>
      <c r="B1643" s="97" t="s">
        <v>1492</v>
      </c>
      <c r="C1643" s="98">
        <v>16558.17</v>
      </c>
      <c r="D1643" s="98">
        <v>81300</v>
      </c>
      <c r="E1643" s="98">
        <v>1026</v>
      </c>
      <c r="F1643" s="97" t="s">
        <v>536</v>
      </c>
      <c r="G1643" s="97" t="s">
        <v>921</v>
      </c>
    </row>
    <row r="1644" spans="1:7" ht="12.75">
      <c r="A1644" t="s">
        <v>1493</v>
      </c>
      <c r="B1644" s="99" t="s">
        <v>1494</v>
      </c>
      <c r="C1644" s="100">
        <v>0</v>
      </c>
      <c r="E1644" s="100">
        <v>0</v>
      </c>
      <c r="F1644" t="s">
        <v>1321</v>
      </c>
      <c r="G1644" t="s">
        <v>1310</v>
      </c>
    </row>
    <row r="1645" spans="1:7" ht="12.75">
      <c r="A1645" t="s">
        <v>1495</v>
      </c>
      <c r="B1645" s="99" t="s">
        <v>1496</v>
      </c>
      <c r="C1645" s="100">
        <v>0</v>
      </c>
      <c r="E1645" s="100">
        <v>0</v>
      </c>
      <c r="F1645" t="s">
        <v>1321</v>
      </c>
      <c r="G1645" t="s">
        <v>1310</v>
      </c>
    </row>
    <row r="1646" spans="1:7" ht="24">
      <c r="A1646" s="33" t="s">
        <v>1294</v>
      </c>
      <c r="B1646" s="33" t="s">
        <v>1295</v>
      </c>
      <c r="C1646" s="33" t="s">
        <v>337</v>
      </c>
      <c r="D1646" s="33" t="s">
        <v>338</v>
      </c>
      <c r="E1646" s="33" t="s">
        <v>339</v>
      </c>
      <c r="F1646" s="145" t="s">
        <v>1300</v>
      </c>
      <c r="G1646" s="145" t="s">
        <v>1301</v>
      </c>
    </row>
    <row r="1647" spans="1:7" ht="12.75">
      <c r="A1647" t="s">
        <v>1505</v>
      </c>
      <c r="B1647" s="99" t="s">
        <v>1506</v>
      </c>
      <c r="C1647" s="100">
        <v>3208.17</v>
      </c>
      <c r="E1647" s="100">
        <v>1026</v>
      </c>
      <c r="F1647" t="s">
        <v>922</v>
      </c>
      <c r="G1647" t="s">
        <v>1310</v>
      </c>
    </row>
    <row r="1648" spans="1:7" ht="12.75">
      <c r="A1648" t="s">
        <v>1509</v>
      </c>
      <c r="B1648" s="99" t="s">
        <v>1510</v>
      </c>
      <c r="C1648" s="100">
        <v>13350</v>
      </c>
      <c r="E1648" s="100">
        <v>0</v>
      </c>
      <c r="F1648" t="s">
        <v>1321</v>
      </c>
      <c r="G1648" t="s">
        <v>1310</v>
      </c>
    </row>
    <row r="1649" spans="1:7" ht="12.75">
      <c r="A1649" s="97" t="s">
        <v>1514</v>
      </c>
      <c r="B1649" s="97" t="s">
        <v>1515</v>
      </c>
      <c r="C1649" s="98">
        <v>5492</v>
      </c>
      <c r="D1649" s="98">
        <v>10000</v>
      </c>
      <c r="E1649" s="98">
        <v>0</v>
      </c>
      <c r="F1649" s="97" t="s">
        <v>1321</v>
      </c>
      <c r="G1649" s="97" t="s">
        <v>1321</v>
      </c>
    </row>
    <row r="1650" spans="1:7" ht="12.75">
      <c r="A1650" t="s">
        <v>1520</v>
      </c>
      <c r="B1650" s="99" t="s">
        <v>1521</v>
      </c>
      <c r="C1650" s="100">
        <v>2760</v>
      </c>
      <c r="E1650" s="100">
        <v>0</v>
      </c>
      <c r="F1650" t="s">
        <v>1321</v>
      </c>
      <c r="G1650" t="s">
        <v>1310</v>
      </c>
    </row>
    <row r="1651" spans="1:7" ht="12.75">
      <c r="A1651" t="s">
        <v>1528</v>
      </c>
      <c r="B1651" s="99" t="s">
        <v>1515</v>
      </c>
      <c r="C1651" s="100">
        <v>2732</v>
      </c>
      <c r="E1651" s="100">
        <v>0</v>
      </c>
      <c r="F1651" t="s">
        <v>1321</v>
      </c>
      <c r="G1651" t="s">
        <v>1310</v>
      </c>
    </row>
    <row r="1652" spans="1:7" ht="12.75">
      <c r="A1652" s="228" t="s">
        <v>1204</v>
      </c>
      <c r="B1652" s="228"/>
      <c r="C1652" s="229">
        <v>84308.43</v>
      </c>
      <c r="D1652" s="229">
        <v>500000</v>
      </c>
      <c r="E1652" s="229">
        <v>20017.26</v>
      </c>
      <c r="F1652" s="228" t="s">
        <v>923</v>
      </c>
      <c r="G1652" s="228" t="s">
        <v>924</v>
      </c>
    </row>
    <row r="1653" spans="1:7" ht="12.75">
      <c r="A1653" s="230" t="s">
        <v>1205</v>
      </c>
      <c r="B1653" s="230"/>
      <c r="C1653" s="231">
        <v>84308.43</v>
      </c>
      <c r="D1653" s="231">
        <v>500000</v>
      </c>
      <c r="E1653" s="231">
        <v>20017.26</v>
      </c>
      <c r="F1653" s="230" t="s">
        <v>923</v>
      </c>
      <c r="G1653" s="230" t="s">
        <v>924</v>
      </c>
    </row>
    <row r="1654" spans="1:7" ht="12.75">
      <c r="A1654" s="232" t="s">
        <v>565</v>
      </c>
      <c r="B1654" s="232"/>
      <c r="C1654" s="233">
        <v>84308.43</v>
      </c>
      <c r="D1654" s="233">
        <v>500000</v>
      </c>
      <c r="E1654" s="233">
        <v>20017.26</v>
      </c>
      <c r="F1654" s="232" t="s">
        <v>923</v>
      </c>
      <c r="G1654" s="232" t="s">
        <v>924</v>
      </c>
    </row>
    <row r="1655" spans="1:7" ht="12.75">
      <c r="A1655" s="97" t="s">
        <v>1450</v>
      </c>
      <c r="B1655" s="97" t="s">
        <v>1283</v>
      </c>
      <c r="C1655" s="98">
        <v>84308.43</v>
      </c>
      <c r="D1655" s="98">
        <v>500000</v>
      </c>
      <c r="E1655" s="98">
        <v>20017.26</v>
      </c>
      <c r="F1655" s="97" t="s">
        <v>923</v>
      </c>
      <c r="G1655" s="97" t="s">
        <v>924</v>
      </c>
    </row>
    <row r="1656" spans="1:7" ht="12.75">
      <c r="A1656" s="97" t="s">
        <v>1466</v>
      </c>
      <c r="B1656" s="97" t="s">
        <v>1467</v>
      </c>
      <c r="C1656" s="98">
        <v>84308.43</v>
      </c>
      <c r="D1656" s="98">
        <v>500000</v>
      </c>
      <c r="E1656" s="98">
        <v>20017.26</v>
      </c>
      <c r="F1656" s="97" t="s">
        <v>923</v>
      </c>
      <c r="G1656" s="97" t="s">
        <v>924</v>
      </c>
    </row>
    <row r="1657" spans="1:7" ht="12.75">
      <c r="A1657" s="97" t="s">
        <v>1476</v>
      </c>
      <c r="B1657" s="97" t="s">
        <v>1477</v>
      </c>
      <c r="C1657" s="98">
        <v>0</v>
      </c>
      <c r="D1657" s="98">
        <v>28200</v>
      </c>
      <c r="E1657" s="98">
        <v>0</v>
      </c>
      <c r="F1657" s="97" t="s">
        <v>1321</v>
      </c>
      <c r="G1657" s="97" t="s">
        <v>1321</v>
      </c>
    </row>
    <row r="1658" spans="1:7" ht="12.75">
      <c r="A1658" t="s">
        <v>1478</v>
      </c>
      <c r="B1658" s="99" t="s">
        <v>1479</v>
      </c>
      <c r="C1658" s="100">
        <v>0</v>
      </c>
      <c r="E1658" s="100">
        <v>0</v>
      </c>
      <c r="F1658" t="s">
        <v>1321</v>
      </c>
      <c r="G1658" t="s">
        <v>1310</v>
      </c>
    </row>
    <row r="1659" spans="1:7" ht="12.75">
      <c r="A1659" s="97" t="s">
        <v>1491</v>
      </c>
      <c r="B1659" s="97" t="s">
        <v>1492</v>
      </c>
      <c r="C1659" s="98">
        <v>59151.43</v>
      </c>
      <c r="D1659" s="98">
        <v>313200</v>
      </c>
      <c r="E1659" s="98">
        <v>16700</v>
      </c>
      <c r="F1659" s="97" t="s">
        <v>925</v>
      </c>
      <c r="G1659" s="97" t="s">
        <v>926</v>
      </c>
    </row>
    <row r="1660" spans="1:7" ht="12.75">
      <c r="A1660" t="s">
        <v>1493</v>
      </c>
      <c r="B1660" s="99" t="s">
        <v>1494</v>
      </c>
      <c r="C1660" s="100">
        <v>16500</v>
      </c>
      <c r="E1660" s="100">
        <v>16700</v>
      </c>
      <c r="F1660" t="s">
        <v>927</v>
      </c>
      <c r="G1660" t="s">
        <v>1310</v>
      </c>
    </row>
    <row r="1661" spans="1:7" ht="12.75">
      <c r="A1661" t="s">
        <v>1505</v>
      </c>
      <c r="B1661" s="99" t="s">
        <v>1506</v>
      </c>
      <c r="C1661" s="100">
        <v>42651.43</v>
      </c>
      <c r="E1661" s="100">
        <v>0</v>
      </c>
      <c r="F1661" t="s">
        <v>1321</v>
      </c>
      <c r="G1661" t="s">
        <v>1310</v>
      </c>
    </row>
    <row r="1662" spans="1:7" ht="12.75">
      <c r="A1662" t="s">
        <v>1509</v>
      </c>
      <c r="B1662" s="99" t="s">
        <v>1510</v>
      </c>
      <c r="C1662" s="100">
        <v>0</v>
      </c>
      <c r="E1662" s="100">
        <v>0</v>
      </c>
      <c r="F1662" t="s">
        <v>1321</v>
      </c>
      <c r="G1662" t="s">
        <v>1310</v>
      </c>
    </row>
    <row r="1663" spans="1:7" ht="12.75">
      <c r="A1663" s="97" t="s">
        <v>1514</v>
      </c>
      <c r="B1663" s="97" t="s">
        <v>1515</v>
      </c>
      <c r="C1663" s="98">
        <v>25157</v>
      </c>
      <c r="D1663" s="98">
        <v>158600</v>
      </c>
      <c r="E1663" s="98">
        <v>3317.26</v>
      </c>
      <c r="F1663" s="97" t="s">
        <v>478</v>
      </c>
      <c r="G1663" s="97" t="s">
        <v>928</v>
      </c>
    </row>
    <row r="1664" spans="1:7" ht="12.75">
      <c r="A1664" t="s">
        <v>1520</v>
      </c>
      <c r="B1664" s="99" t="s">
        <v>1521</v>
      </c>
      <c r="C1664" s="100">
        <v>0</v>
      </c>
      <c r="E1664" s="100">
        <v>0</v>
      </c>
      <c r="F1664" t="s">
        <v>1321</v>
      </c>
      <c r="G1664" t="s">
        <v>1310</v>
      </c>
    </row>
    <row r="1665" spans="1:7" ht="12.75">
      <c r="A1665" t="s">
        <v>1528</v>
      </c>
      <c r="B1665" s="99" t="s">
        <v>1515</v>
      </c>
      <c r="C1665" s="100">
        <v>25157</v>
      </c>
      <c r="E1665" s="100">
        <v>3317.26</v>
      </c>
      <c r="F1665" t="s">
        <v>478</v>
      </c>
      <c r="G1665" t="s">
        <v>1310</v>
      </c>
    </row>
    <row r="1666" spans="1:7" ht="12.75">
      <c r="A1666" s="228" t="s">
        <v>1206</v>
      </c>
      <c r="B1666" s="228"/>
      <c r="C1666" s="229">
        <v>20172.64</v>
      </c>
      <c r="D1666" s="229">
        <v>54620</v>
      </c>
      <c r="E1666" s="229">
        <v>12833.82</v>
      </c>
      <c r="F1666" s="228" t="s">
        <v>1270</v>
      </c>
      <c r="G1666" s="228" t="s">
        <v>929</v>
      </c>
    </row>
    <row r="1667" spans="1:7" ht="12.75">
      <c r="A1667" s="230" t="s">
        <v>1208</v>
      </c>
      <c r="B1667" s="230"/>
      <c r="C1667" s="231">
        <v>20172.64</v>
      </c>
      <c r="D1667" s="231">
        <v>54620</v>
      </c>
      <c r="E1667" s="231">
        <v>12833.82</v>
      </c>
      <c r="F1667" s="230" t="s">
        <v>1270</v>
      </c>
      <c r="G1667" s="230" t="s">
        <v>929</v>
      </c>
    </row>
    <row r="1668" spans="1:7" ht="12.75">
      <c r="A1668" s="232" t="s">
        <v>562</v>
      </c>
      <c r="B1668" s="232"/>
      <c r="C1668" s="233">
        <v>20172.64</v>
      </c>
      <c r="D1668" s="233">
        <v>54620</v>
      </c>
      <c r="E1668" s="233">
        <v>12833.82</v>
      </c>
      <c r="F1668" s="232" t="s">
        <v>1270</v>
      </c>
      <c r="G1668" s="232" t="s">
        <v>929</v>
      </c>
    </row>
    <row r="1669" spans="1:7" ht="12.75">
      <c r="A1669" s="97" t="s">
        <v>1450</v>
      </c>
      <c r="B1669" s="97" t="s">
        <v>1283</v>
      </c>
      <c r="C1669" s="98">
        <v>20172.64</v>
      </c>
      <c r="D1669" s="98">
        <v>54620</v>
      </c>
      <c r="E1669" s="98">
        <v>12833.82</v>
      </c>
      <c r="F1669" s="97" t="s">
        <v>1270</v>
      </c>
      <c r="G1669" s="97" t="s">
        <v>929</v>
      </c>
    </row>
    <row r="1670" spans="1:7" ht="12.75">
      <c r="A1670" s="97" t="s">
        <v>1466</v>
      </c>
      <c r="B1670" s="97" t="s">
        <v>1467</v>
      </c>
      <c r="C1670" s="98">
        <v>20172.64</v>
      </c>
      <c r="D1670" s="98">
        <v>54620</v>
      </c>
      <c r="E1670" s="98">
        <v>12833.82</v>
      </c>
      <c r="F1670" s="97" t="s">
        <v>1270</v>
      </c>
      <c r="G1670" s="97" t="s">
        <v>929</v>
      </c>
    </row>
    <row r="1671" spans="1:7" ht="12.75">
      <c r="A1671" s="97" t="s">
        <v>1491</v>
      </c>
      <c r="B1671" s="97" t="s">
        <v>1492</v>
      </c>
      <c r="C1671" s="98">
        <v>18977.64</v>
      </c>
      <c r="D1671" s="98">
        <v>45430</v>
      </c>
      <c r="E1671" s="98">
        <v>9833.82</v>
      </c>
      <c r="F1671" s="97" t="s">
        <v>930</v>
      </c>
      <c r="G1671" s="97" t="s">
        <v>931</v>
      </c>
    </row>
    <row r="1672" spans="1:7" ht="12.75">
      <c r="A1672" t="s">
        <v>1493</v>
      </c>
      <c r="B1672" s="99" t="s">
        <v>1494</v>
      </c>
      <c r="C1672" s="100">
        <v>0</v>
      </c>
      <c r="E1672" s="100">
        <v>6580</v>
      </c>
      <c r="F1672" t="s">
        <v>1321</v>
      </c>
      <c r="G1672" t="s">
        <v>1310</v>
      </c>
    </row>
    <row r="1673" spans="1:7" ht="12.75">
      <c r="A1673" t="s">
        <v>1505</v>
      </c>
      <c r="B1673" s="99" t="s">
        <v>1506</v>
      </c>
      <c r="C1673" s="100">
        <v>6507.64</v>
      </c>
      <c r="E1673" s="100">
        <v>3253.82</v>
      </c>
      <c r="F1673" t="s">
        <v>504</v>
      </c>
      <c r="G1673" t="s">
        <v>1310</v>
      </c>
    </row>
    <row r="1674" spans="1:7" ht="12.75">
      <c r="A1674" t="s">
        <v>1509</v>
      </c>
      <c r="B1674" s="99" t="s">
        <v>1510</v>
      </c>
      <c r="C1674" s="100">
        <v>12470</v>
      </c>
      <c r="E1674" s="100">
        <v>0</v>
      </c>
      <c r="F1674" t="s">
        <v>1321</v>
      </c>
      <c r="G1674" t="s">
        <v>1310</v>
      </c>
    </row>
    <row r="1675" spans="1:7" ht="12.75">
      <c r="A1675" s="97" t="s">
        <v>1514</v>
      </c>
      <c r="B1675" s="97" t="s">
        <v>1515</v>
      </c>
      <c r="C1675" s="98">
        <v>1195</v>
      </c>
      <c r="D1675" s="98">
        <v>9190</v>
      </c>
      <c r="E1675" s="98">
        <v>3000</v>
      </c>
      <c r="F1675" s="97" t="s">
        <v>932</v>
      </c>
      <c r="G1675" s="97" t="s">
        <v>933</v>
      </c>
    </row>
    <row r="1676" spans="1:7" ht="12.75">
      <c r="A1676" t="s">
        <v>1520</v>
      </c>
      <c r="B1676" s="99" t="s">
        <v>1521</v>
      </c>
      <c r="C1676" s="100">
        <v>1195</v>
      </c>
      <c r="E1676" s="100">
        <v>3000</v>
      </c>
      <c r="F1676" t="s">
        <v>932</v>
      </c>
      <c r="G1676" t="s">
        <v>1310</v>
      </c>
    </row>
    <row r="1677" spans="1:7" ht="12.75">
      <c r="A1677" t="s">
        <v>1528</v>
      </c>
      <c r="B1677" s="99" t="s">
        <v>1515</v>
      </c>
      <c r="C1677" s="100">
        <v>0</v>
      </c>
      <c r="E1677" s="100">
        <v>0</v>
      </c>
      <c r="F1677" t="s">
        <v>1321</v>
      </c>
      <c r="G1677" t="s">
        <v>1310</v>
      </c>
    </row>
    <row r="1678" spans="1:7" ht="12.75">
      <c r="A1678" s="228" t="s">
        <v>1209</v>
      </c>
      <c r="B1678" s="228"/>
      <c r="C1678" s="229">
        <v>3148.41</v>
      </c>
      <c r="D1678" s="229">
        <v>8460</v>
      </c>
      <c r="E1678" s="229">
        <v>0</v>
      </c>
      <c r="F1678" s="228" t="s">
        <v>1321</v>
      </c>
      <c r="G1678" s="228" t="s">
        <v>1321</v>
      </c>
    </row>
    <row r="1679" spans="1:7" ht="11.25" customHeight="1">
      <c r="A1679" s="230" t="s">
        <v>1210</v>
      </c>
      <c r="B1679" s="230"/>
      <c r="C1679" s="231">
        <v>3148.41</v>
      </c>
      <c r="D1679" s="231">
        <v>8460</v>
      </c>
      <c r="E1679" s="231">
        <v>0</v>
      </c>
      <c r="F1679" s="230" t="s">
        <v>1321</v>
      </c>
      <c r="G1679" s="230" t="s">
        <v>1321</v>
      </c>
    </row>
    <row r="1680" spans="1:7" ht="12.75">
      <c r="A1680" s="232" t="s">
        <v>562</v>
      </c>
      <c r="B1680" s="232"/>
      <c r="C1680" s="233">
        <v>3148.41</v>
      </c>
      <c r="D1680" s="233">
        <v>8460</v>
      </c>
      <c r="E1680" s="233">
        <v>0</v>
      </c>
      <c r="F1680" s="232" t="s">
        <v>1321</v>
      </c>
      <c r="G1680" s="232" t="s">
        <v>1321</v>
      </c>
    </row>
    <row r="1681" spans="1:7" ht="12.75">
      <c r="A1681" s="97" t="s">
        <v>1450</v>
      </c>
      <c r="B1681" s="97" t="s">
        <v>1283</v>
      </c>
      <c r="C1681" s="98">
        <v>3148.41</v>
      </c>
      <c r="D1681" s="98">
        <v>8460</v>
      </c>
      <c r="E1681" s="98">
        <v>0</v>
      </c>
      <c r="F1681" s="97" t="s">
        <v>1321</v>
      </c>
      <c r="G1681" s="97" t="s">
        <v>1321</v>
      </c>
    </row>
    <row r="1682" spans="1:7" ht="12.75">
      <c r="A1682" s="97" t="s">
        <v>1466</v>
      </c>
      <c r="B1682" s="97" t="s">
        <v>1467</v>
      </c>
      <c r="C1682" s="98">
        <v>3148.41</v>
      </c>
      <c r="D1682" s="98">
        <v>8460</v>
      </c>
      <c r="E1682" s="98">
        <v>0</v>
      </c>
      <c r="F1682" s="97" t="s">
        <v>1321</v>
      </c>
      <c r="G1682" s="97" t="s">
        <v>1321</v>
      </c>
    </row>
    <row r="1683" spans="1:7" ht="12.75">
      <c r="A1683" s="97" t="s">
        <v>1491</v>
      </c>
      <c r="B1683" s="97" t="s">
        <v>1492</v>
      </c>
      <c r="C1683" s="98">
        <v>200</v>
      </c>
      <c r="D1683" s="98">
        <v>4700</v>
      </c>
      <c r="E1683" s="98">
        <v>0</v>
      </c>
      <c r="F1683" s="97" t="s">
        <v>1321</v>
      </c>
      <c r="G1683" s="97" t="s">
        <v>1321</v>
      </c>
    </row>
    <row r="1684" spans="1:7" ht="12.75">
      <c r="A1684" t="s">
        <v>1509</v>
      </c>
      <c r="B1684" s="99" t="s">
        <v>1510</v>
      </c>
      <c r="C1684" s="100">
        <v>200</v>
      </c>
      <c r="E1684" s="100">
        <v>0</v>
      </c>
      <c r="F1684" t="s">
        <v>1321</v>
      </c>
      <c r="G1684" t="s">
        <v>1310</v>
      </c>
    </row>
    <row r="1685" spans="1:7" ht="12.75">
      <c r="A1685" s="97" t="s">
        <v>1514</v>
      </c>
      <c r="B1685" s="97" t="s">
        <v>1515</v>
      </c>
      <c r="C1685" s="98">
        <v>2948.41</v>
      </c>
      <c r="D1685" s="98">
        <v>3760</v>
      </c>
      <c r="E1685" s="98">
        <v>0</v>
      </c>
      <c r="F1685" s="97" t="s">
        <v>1321</v>
      </c>
      <c r="G1685" s="97" t="s">
        <v>1321</v>
      </c>
    </row>
    <row r="1686" spans="1:7" ht="12.75">
      <c r="A1686" t="s">
        <v>1528</v>
      </c>
      <c r="B1686" s="99" t="s">
        <v>1515</v>
      </c>
      <c r="C1686" s="100">
        <v>2948.41</v>
      </c>
      <c r="E1686" s="100">
        <v>0</v>
      </c>
      <c r="F1686" t="s">
        <v>1321</v>
      </c>
      <c r="G1686" t="s">
        <v>1310</v>
      </c>
    </row>
    <row r="1687" spans="2:7" ht="12.75">
      <c r="B1687" s="99"/>
      <c r="C1687" s="100"/>
      <c r="E1687" s="100"/>
      <c r="F1687"/>
      <c r="G1687"/>
    </row>
    <row r="1688" spans="1:7" ht="24">
      <c r="A1688" s="33" t="s">
        <v>1294</v>
      </c>
      <c r="B1688" s="33" t="s">
        <v>1295</v>
      </c>
      <c r="C1688" s="33" t="s">
        <v>337</v>
      </c>
      <c r="D1688" s="33" t="s">
        <v>338</v>
      </c>
      <c r="E1688" s="33" t="s">
        <v>339</v>
      </c>
      <c r="F1688" s="145" t="s">
        <v>1300</v>
      </c>
      <c r="G1688" s="145" t="s">
        <v>1301</v>
      </c>
    </row>
    <row r="1689" spans="1:7" ht="12.75">
      <c r="A1689" s="228" t="s">
        <v>1211</v>
      </c>
      <c r="B1689" s="228"/>
      <c r="C1689" s="229">
        <v>2047.08</v>
      </c>
      <c r="D1689" s="229">
        <v>26460</v>
      </c>
      <c r="E1689" s="229">
        <v>1188</v>
      </c>
      <c r="F1689" s="228" t="s">
        <v>934</v>
      </c>
      <c r="G1689" s="228" t="s">
        <v>935</v>
      </c>
    </row>
    <row r="1690" spans="1:7" ht="12.75">
      <c r="A1690" s="230" t="s">
        <v>1212</v>
      </c>
      <c r="B1690" s="230"/>
      <c r="C1690" s="231">
        <v>2047.08</v>
      </c>
      <c r="D1690" s="231">
        <v>26460</v>
      </c>
      <c r="E1690" s="231">
        <v>1188</v>
      </c>
      <c r="F1690" s="230" t="s">
        <v>934</v>
      </c>
      <c r="G1690" s="230" t="s">
        <v>935</v>
      </c>
    </row>
    <row r="1691" spans="1:7" ht="12.75">
      <c r="A1691" s="232" t="s">
        <v>562</v>
      </c>
      <c r="B1691" s="232"/>
      <c r="C1691" s="233">
        <v>2047.08</v>
      </c>
      <c r="D1691" s="233">
        <v>26460</v>
      </c>
      <c r="E1691" s="233">
        <v>1188</v>
      </c>
      <c r="F1691" s="232" t="s">
        <v>934</v>
      </c>
      <c r="G1691" s="232" t="s">
        <v>935</v>
      </c>
    </row>
    <row r="1692" spans="1:7" ht="12.75">
      <c r="A1692" s="97" t="s">
        <v>1450</v>
      </c>
      <c r="B1692" s="97" t="s">
        <v>1283</v>
      </c>
      <c r="C1692" s="98">
        <v>2047.08</v>
      </c>
      <c r="D1692" s="98">
        <v>26460</v>
      </c>
      <c r="E1692" s="98">
        <v>1188</v>
      </c>
      <c r="F1692" s="97" t="s">
        <v>934</v>
      </c>
      <c r="G1692" s="97" t="s">
        <v>935</v>
      </c>
    </row>
    <row r="1693" spans="1:7" ht="12.75">
      <c r="A1693" s="97" t="s">
        <v>1466</v>
      </c>
      <c r="B1693" s="97" t="s">
        <v>1467</v>
      </c>
      <c r="C1693" s="98">
        <v>2047.08</v>
      </c>
      <c r="D1693" s="98">
        <v>26460</v>
      </c>
      <c r="E1693" s="98">
        <v>1188</v>
      </c>
      <c r="F1693" s="97" t="s">
        <v>934</v>
      </c>
      <c r="G1693" s="97" t="s">
        <v>935</v>
      </c>
    </row>
    <row r="1694" spans="1:7" ht="12.75">
      <c r="A1694" s="97" t="s">
        <v>1491</v>
      </c>
      <c r="B1694" s="97" t="s">
        <v>1492</v>
      </c>
      <c r="C1694" s="98">
        <v>584.6</v>
      </c>
      <c r="D1694" s="98">
        <v>21000</v>
      </c>
      <c r="E1694" s="98">
        <v>1188</v>
      </c>
      <c r="F1694" s="97" t="s">
        <v>936</v>
      </c>
      <c r="G1694" s="97" t="s">
        <v>937</v>
      </c>
    </row>
    <row r="1695" spans="1:7" ht="12.75">
      <c r="A1695" t="s">
        <v>1501</v>
      </c>
      <c r="B1695" s="99" t="s">
        <v>1502</v>
      </c>
      <c r="C1695" s="100">
        <v>0</v>
      </c>
      <c r="E1695" s="100">
        <v>0</v>
      </c>
      <c r="F1695" t="s">
        <v>1321</v>
      </c>
      <c r="G1695" t="s">
        <v>1310</v>
      </c>
    </row>
    <row r="1696" spans="1:7" ht="12.75">
      <c r="A1696" t="s">
        <v>1505</v>
      </c>
      <c r="B1696" s="99" t="s">
        <v>1506</v>
      </c>
      <c r="C1696" s="100">
        <v>584.6</v>
      </c>
      <c r="E1696" s="100">
        <v>1188</v>
      </c>
      <c r="F1696" t="s">
        <v>936</v>
      </c>
      <c r="G1696" t="s">
        <v>1310</v>
      </c>
    </row>
    <row r="1697" spans="1:7" ht="12.75">
      <c r="A1697" t="s">
        <v>1509</v>
      </c>
      <c r="B1697" s="99" t="s">
        <v>1510</v>
      </c>
      <c r="C1697" s="100">
        <v>0</v>
      </c>
      <c r="E1697" s="100">
        <v>0</v>
      </c>
      <c r="F1697" t="s">
        <v>1321</v>
      </c>
      <c r="G1697" t="s">
        <v>1310</v>
      </c>
    </row>
    <row r="1698" spans="1:7" ht="12.75">
      <c r="A1698" s="97" t="s">
        <v>1514</v>
      </c>
      <c r="B1698" s="97" t="s">
        <v>1515</v>
      </c>
      <c r="C1698" s="98">
        <v>1462.48</v>
      </c>
      <c r="D1698" s="98">
        <v>5460</v>
      </c>
      <c r="E1698" s="98">
        <v>0</v>
      </c>
      <c r="F1698" s="97" t="s">
        <v>1321</v>
      </c>
      <c r="G1698" s="97" t="s">
        <v>1321</v>
      </c>
    </row>
    <row r="1699" spans="1:7" ht="12.75">
      <c r="A1699" t="s">
        <v>1520</v>
      </c>
      <c r="B1699" s="99" t="s">
        <v>1521</v>
      </c>
      <c r="C1699" s="100">
        <v>0</v>
      </c>
      <c r="E1699" s="100">
        <v>0</v>
      </c>
      <c r="F1699" t="s">
        <v>1321</v>
      </c>
      <c r="G1699" t="s">
        <v>1310</v>
      </c>
    </row>
    <row r="1700" spans="1:7" ht="12.75">
      <c r="A1700" t="s">
        <v>1528</v>
      </c>
      <c r="B1700" s="99" t="s">
        <v>1515</v>
      </c>
      <c r="C1700" s="100">
        <v>1462.48</v>
      </c>
      <c r="E1700" s="100">
        <v>0</v>
      </c>
      <c r="F1700" t="s">
        <v>1321</v>
      </c>
      <c r="G1700" t="s">
        <v>1310</v>
      </c>
    </row>
    <row r="1701" spans="1:7" ht="12.75">
      <c r="A1701" s="228" t="s">
        <v>1213</v>
      </c>
      <c r="B1701" s="228"/>
      <c r="C1701" s="229">
        <v>172304.16</v>
      </c>
      <c r="D1701" s="229">
        <v>512125</v>
      </c>
      <c r="E1701" s="229">
        <v>154409.08</v>
      </c>
      <c r="F1701" s="228" t="s">
        <v>938</v>
      </c>
      <c r="G1701" s="228" t="s">
        <v>376</v>
      </c>
    </row>
    <row r="1702" spans="1:7" ht="12.75">
      <c r="A1702" s="230" t="s">
        <v>1214</v>
      </c>
      <c r="B1702" s="230"/>
      <c r="C1702" s="231">
        <v>172304.16</v>
      </c>
      <c r="D1702" s="231">
        <v>512125</v>
      </c>
      <c r="E1702" s="231">
        <v>154409.08</v>
      </c>
      <c r="F1702" s="230" t="s">
        <v>938</v>
      </c>
      <c r="G1702" s="230" t="s">
        <v>376</v>
      </c>
    </row>
    <row r="1703" spans="1:7" ht="12.75">
      <c r="A1703" s="232" t="s">
        <v>562</v>
      </c>
      <c r="B1703" s="232"/>
      <c r="C1703" s="233">
        <v>172304.16</v>
      </c>
      <c r="D1703" s="233">
        <v>512125</v>
      </c>
      <c r="E1703" s="233">
        <v>154409.08</v>
      </c>
      <c r="F1703" s="232" t="s">
        <v>938</v>
      </c>
      <c r="G1703" s="232" t="s">
        <v>376</v>
      </c>
    </row>
    <row r="1704" spans="1:7" ht="12.75">
      <c r="A1704" s="97" t="s">
        <v>1450</v>
      </c>
      <c r="B1704" s="97" t="s">
        <v>1283</v>
      </c>
      <c r="C1704" s="98">
        <v>172304.16</v>
      </c>
      <c r="D1704" s="98">
        <v>512125</v>
      </c>
      <c r="E1704" s="98">
        <v>154409.08</v>
      </c>
      <c r="F1704" s="97" t="s">
        <v>938</v>
      </c>
      <c r="G1704" s="97" t="s">
        <v>376</v>
      </c>
    </row>
    <row r="1705" spans="1:7" ht="12.75">
      <c r="A1705" s="97" t="s">
        <v>1466</v>
      </c>
      <c r="B1705" s="97" t="s">
        <v>1467</v>
      </c>
      <c r="C1705" s="98">
        <v>172304.16</v>
      </c>
      <c r="D1705" s="98">
        <v>512125</v>
      </c>
      <c r="E1705" s="98">
        <v>154409.08</v>
      </c>
      <c r="F1705" s="97" t="s">
        <v>938</v>
      </c>
      <c r="G1705" s="97" t="s">
        <v>376</v>
      </c>
    </row>
    <row r="1706" spans="1:7" ht="12.75">
      <c r="A1706" s="97" t="s">
        <v>1491</v>
      </c>
      <c r="B1706" s="97" t="s">
        <v>1492</v>
      </c>
      <c r="C1706" s="98">
        <v>158025.6</v>
      </c>
      <c r="D1706" s="98">
        <v>462900</v>
      </c>
      <c r="E1706" s="98">
        <v>130366</v>
      </c>
      <c r="F1706" s="97" t="s">
        <v>939</v>
      </c>
      <c r="G1706" s="97" t="s">
        <v>940</v>
      </c>
    </row>
    <row r="1707" spans="1:7" ht="12.75">
      <c r="A1707" t="s">
        <v>1505</v>
      </c>
      <c r="B1707" s="99" t="s">
        <v>1506</v>
      </c>
      <c r="C1707" s="100">
        <v>134590.03</v>
      </c>
      <c r="E1707" s="100">
        <v>19635</v>
      </c>
      <c r="F1707" t="s">
        <v>941</v>
      </c>
      <c r="G1707" t="s">
        <v>1310</v>
      </c>
    </row>
    <row r="1708" spans="1:7" ht="12.75">
      <c r="A1708" t="s">
        <v>1509</v>
      </c>
      <c r="B1708" s="99" t="s">
        <v>1510</v>
      </c>
      <c r="C1708" s="100">
        <v>23435.57</v>
      </c>
      <c r="E1708" s="100">
        <v>110731</v>
      </c>
      <c r="F1708" t="s">
        <v>942</v>
      </c>
      <c r="G1708" t="s">
        <v>1310</v>
      </c>
    </row>
    <row r="1709" spans="1:7" ht="12.75">
      <c r="A1709" s="97" t="s">
        <v>1514</v>
      </c>
      <c r="B1709" s="97" t="s">
        <v>1515</v>
      </c>
      <c r="C1709" s="98">
        <v>14278.56</v>
      </c>
      <c r="D1709" s="98">
        <v>49225</v>
      </c>
      <c r="E1709" s="98">
        <v>24043.08</v>
      </c>
      <c r="F1709" s="97" t="s">
        <v>943</v>
      </c>
      <c r="G1709" s="97" t="s">
        <v>944</v>
      </c>
    </row>
    <row r="1710" spans="1:7" ht="12.75">
      <c r="A1710" t="s">
        <v>1520</v>
      </c>
      <c r="B1710" s="99" t="s">
        <v>1521</v>
      </c>
      <c r="C1710" s="100">
        <v>4536.52</v>
      </c>
      <c r="E1710" s="100">
        <v>9118.5</v>
      </c>
      <c r="F1710" t="s">
        <v>945</v>
      </c>
      <c r="G1710" t="s">
        <v>1310</v>
      </c>
    </row>
    <row r="1711" spans="1:7" ht="12.75">
      <c r="A1711" t="s">
        <v>1528</v>
      </c>
      <c r="B1711" s="99" t="s">
        <v>1515</v>
      </c>
      <c r="C1711" s="100">
        <v>9742.04</v>
      </c>
      <c r="E1711" s="100">
        <v>14924.58</v>
      </c>
      <c r="F1711" t="s">
        <v>946</v>
      </c>
      <c r="G1711" t="s">
        <v>1310</v>
      </c>
    </row>
    <row r="1712" spans="1:7" ht="12.75">
      <c r="A1712" s="226" t="s">
        <v>1215</v>
      </c>
      <c r="B1712" s="226"/>
      <c r="C1712" s="227">
        <v>123603.93</v>
      </c>
      <c r="D1712" s="227">
        <v>1041500</v>
      </c>
      <c r="E1712" s="227">
        <v>53986.78</v>
      </c>
      <c r="F1712" s="226" t="s">
        <v>947</v>
      </c>
      <c r="G1712" s="226" t="s">
        <v>948</v>
      </c>
    </row>
    <row r="1713" spans="1:7" ht="12.75">
      <c r="A1713" s="228" t="s">
        <v>1216</v>
      </c>
      <c r="B1713" s="228"/>
      <c r="C1713" s="229">
        <v>102824.07</v>
      </c>
      <c r="D1713" s="229">
        <v>499500</v>
      </c>
      <c r="E1713" s="229">
        <v>40059.78</v>
      </c>
      <c r="F1713" s="228" t="s">
        <v>949</v>
      </c>
      <c r="G1713" s="228" t="s">
        <v>950</v>
      </c>
    </row>
    <row r="1714" spans="1:7" ht="12.75">
      <c r="A1714" s="230" t="s">
        <v>1217</v>
      </c>
      <c r="B1714" s="230"/>
      <c r="C1714" s="231">
        <v>102824.07</v>
      </c>
      <c r="D1714" s="231">
        <v>407200</v>
      </c>
      <c r="E1714" s="231">
        <v>40059.78</v>
      </c>
      <c r="F1714" s="230" t="s">
        <v>949</v>
      </c>
      <c r="G1714" s="230" t="s">
        <v>951</v>
      </c>
    </row>
    <row r="1715" spans="1:7" ht="12.75">
      <c r="A1715" s="232" t="s">
        <v>796</v>
      </c>
      <c r="B1715" s="232"/>
      <c r="C1715" s="233">
        <v>102824.07</v>
      </c>
      <c r="D1715" s="233">
        <v>407200</v>
      </c>
      <c r="E1715" s="233">
        <v>40059.78</v>
      </c>
      <c r="F1715" s="232" t="s">
        <v>949</v>
      </c>
      <c r="G1715" s="232" t="s">
        <v>951</v>
      </c>
    </row>
    <row r="1716" spans="1:7" ht="12.75">
      <c r="A1716" s="97" t="s">
        <v>1450</v>
      </c>
      <c r="B1716" s="97" t="s">
        <v>1283</v>
      </c>
      <c r="C1716" s="98">
        <v>102824.07</v>
      </c>
      <c r="D1716" s="98">
        <v>368700</v>
      </c>
      <c r="E1716" s="98">
        <v>40059.78</v>
      </c>
      <c r="F1716" s="97" t="s">
        <v>949</v>
      </c>
      <c r="G1716" s="97" t="s">
        <v>952</v>
      </c>
    </row>
    <row r="1717" spans="1:7" ht="12.75">
      <c r="A1717" s="97" t="s">
        <v>1451</v>
      </c>
      <c r="B1717" s="97" t="s">
        <v>1452</v>
      </c>
      <c r="C1717" s="98">
        <v>0</v>
      </c>
      <c r="D1717" s="98">
        <v>36200</v>
      </c>
      <c r="E1717" s="98">
        <v>8291.49</v>
      </c>
      <c r="F1717" s="97" t="s">
        <v>1321</v>
      </c>
      <c r="G1717" s="97" t="s">
        <v>953</v>
      </c>
    </row>
    <row r="1718" spans="1:7" ht="12.75">
      <c r="A1718" s="97" t="s">
        <v>1457</v>
      </c>
      <c r="B1718" s="97" t="s">
        <v>1458</v>
      </c>
      <c r="C1718" s="98">
        <v>0</v>
      </c>
      <c r="D1718" s="98">
        <v>36200</v>
      </c>
      <c r="E1718" s="98">
        <v>8291.49</v>
      </c>
      <c r="F1718" s="97" t="s">
        <v>1321</v>
      </c>
      <c r="G1718" s="97" t="s">
        <v>953</v>
      </c>
    </row>
    <row r="1719" spans="1:7" ht="12.75">
      <c r="A1719" t="s">
        <v>1459</v>
      </c>
      <c r="B1719" s="99" t="s">
        <v>1458</v>
      </c>
      <c r="C1719" s="100">
        <v>0</v>
      </c>
      <c r="E1719" s="100">
        <v>8291.49</v>
      </c>
      <c r="F1719" t="s">
        <v>1321</v>
      </c>
      <c r="G1719" t="s">
        <v>1310</v>
      </c>
    </row>
    <row r="1720" spans="1:7" ht="12.75">
      <c r="A1720" s="97" t="s">
        <v>1466</v>
      </c>
      <c r="B1720" s="97" t="s">
        <v>1467</v>
      </c>
      <c r="C1720" s="98">
        <v>102824.07</v>
      </c>
      <c r="D1720" s="98">
        <v>332500</v>
      </c>
      <c r="E1720" s="98">
        <v>31546.05</v>
      </c>
      <c r="F1720" s="97" t="s">
        <v>954</v>
      </c>
      <c r="G1720" s="97" t="s">
        <v>955</v>
      </c>
    </row>
    <row r="1721" spans="1:7" ht="12.75">
      <c r="A1721" s="97" t="s">
        <v>1468</v>
      </c>
      <c r="B1721" s="97" t="s">
        <v>1469</v>
      </c>
      <c r="C1721" s="98">
        <v>1564.65</v>
      </c>
      <c r="D1721" s="98">
        <v>16500</v>
      </c>
      <c r="E1721" s="98">
        <v>1904.85</v>
      </c>
      <c r="F1721" s="97" t="s">
        <v>956</v>
      </c>
      <c r="G1721" s="97" t="s">
        <v>957</v>
      </c>
    </row>
    <row r="1722" spans="1:7" ht="12.75">
      <c r="A1722" t="s">
        <v>1472</v>
      </c>
      <c r="B1722" s="99" t="s">
        <v>1473</v>
      </c>
      <c r="C1722" s="100">
        <v>1564.65</v>
      </c>
      <c r="E1722" s="100">
        <v>1904.85</v>
      </c>
      <c r="F1722" t="s">
        <v>956</v>
      </c>
      <c r="G1722" t="s">
        <v>1310</v>
      </c>
    </row>
    <row r="1723" spans="1:7" ht="9.75" customHeight="1">
      <c r="A1723" t="s">
        <v>1474</v>
      </c>
      <c r="B1723" s="99" t="s">
        <v>1475</v>
      </c>
      <c r="C1723" s="100">
        <v>0</v>
      </c>
      <c r="E1723" s="100">
        <v>0</v>
      </c>
      <c r="F1723" t="s">
        <v>1321</v>
      </c>
      <c r="G1723" t="s">
        <v>1310</v>
      </c>
    </row>
    <row r="1724" spans="1:7" ht="12.75">
      <c r="A1724" s="97" t="s">
        <v>1476</v>
      </c>
      <c r="B1724" s="97" t="s">
        <v>1477</v>
      </c>
      <c r="C1724" s="98">
        <v>35619.34</v>
      </c>
      <c r="D1724" s="98">
        <v>108100</v>
      </c>
      <c r="E1724" s="98">
        <v>11105.23</v>
      </c>
      <c r="F1724" s="97" t="s">
        <v>958</v>
      </c>
      <c r="G1724" s="97" t="s">
        <v>959</v>
      </c>
    </row>
    <row r="1725" spans="1:7" ht="12.75">
      <c r="A1725" t="s">
        <v>1478</v>
      </c>
      <c r="B1725" s="99" t="s">
        <v>1479</v>
      </c>
      <c r="C1725" s="100">
        <v>17270.7</v>
      </c>
      <c r="E1725" s="100">
        <v>7545.87</v>
      </c>
      <c r="F1725" t="s">
        <v>960</v>
      </c>
      <c r="G1725" t="s">
        <v>1310</v>
      </c>
    </row>
    <row r="1726" spans="1:7" ht="12.75">
      <c r="A1726" t="s">
        <v>1480</v>
      </c>
      <c r="B1726" s="99" t="s">
        <v>1481</v>
      </c>
      <c r="C1726" s="100">
        <v>215.13</v>
      </c>
      <c r="E1726" s="100">
        <v>0</v>
      </c>
      <c r="F1726" t="s">
        <v>1321</v>
      </c>
      <c r="G1726" t="s">
        <v>1310</v>
      </c>
    </row>
    <row r="1727" spans="1:7" ht="12.75">
      <c r="A1727" t="s">
        <v>1482</v>
      </c>
      <c r="B1727" s="99" t="s">
        <v>1483</v>
      </c>
      <c r="C1727" s="100">
        <v>17641.22</v>
      </c>
      <c r="E1727" s="100">
        <v>2213.33</v>
      </c>
      <c r="F1727" t="s">
        <v>961</v>
      </c>
      <c r="G1727" t="s">
        <v>1310</v>
      </c>
    </row>
    <row r="1728" spans="1:7" ht="12.75">
      <c r="A1728" t="s">
        <v>1484</v>
      </c>
      <c r="B1728" s="99" t="s">
        <v>1485</v>
      </c>
      <c r="C1728" s="100">
        <v>492.29</v>
      </c>
      <c r="E1728" s="100">
        <v>1346.03</v>
      </c>
      <c r="F1728" t="s">
        <v>962</v>
      </c>
      <c r="G1728" t="s">
        <v>1310</v>
      </c>
    </row>
    <row r="1729" spans="2:7" ht="12.75">
      <c r="B1729" s="99"/>
      <c r="C1729" s="100"/>
      <c r="E1729" s="100"/>
      <c r="F1729"/>
      <c r="G1729"/>
    </row>
    <row r="1730" spans="1:7" ht="24">
      <c r="A1730" s="33" t="s">
        <v>1294</v>
      </c>
      <c r="B1730" s="33" t="s">
        <v>1295</v>
      </c>
      <c r="C1730" s="33" t="s">
        <v>337</v>
      </c>
      <c r="D1730" s="33" t="s">
        <v>338</v>
      </c>
      <c r="E1730" s="33" t="s">
        <v>339</v>
      </c>
      <c r="F1730" s="145" t="s">
        <v>1300</v>
      </c>
      <c r="G1730" s="145" t="s">
        <v>1301</v>
      </c>
    </row>
    <row r="1731" spans="1:7" ht="12.75">
      <c r="A1731" s="97" t="s">
        <v>1491</v>
      </c>
      <c r="B1731" s="97" t="s">
        <v>1492</v>
      </c>
      <c r="C1731" s="98">
        <v>64856.85</v>
      </c>
      <c r="D1731" s="98">
        <v>184900</v>
      </c>
      <c r="E1731" s="98">
        <v>18535.97</v>
      </c>
      <c r="F1731" s="97" t="s">
        <v>963</v>
      </c>
      <c r="G1731" s="97" t="s">
        <v>964</v>
      </c>
    </row>
    <row r="1732" spans="1:7" ht="12.75">
      <c r="A1732" t="s">
        <v>1493</v>
      </c>
      <c r="B1732" s="99" t="s">
        <v>1494</v>
      </c>
      <c r="C1732" s="100">
        <v>2986.62</v>
      </c>
      <c r="E1732" s="100">
        <v>2257.22</v>
      </c>
      <c r="F1732" t="s">
        <v>965</v>
      </c>
      <c r="G1732" t="s">
        <v>1310</v>
      </c>
    </row>
    <row r="1733" spans="1:7" ht="12.75">
      <c r="A1733" t="s">
        <v>1495</v>
      </c>
      <c r="B1733" s="99" t="s">
        <v>1496</v>
      </c>
      <c r="C1733" s="100">
        <v>48</v>
      </c>
      <c r="E1733" s="100">
        <v>0</v>
      </c>
      <c r="F1733" t="s">
        <v>1321</v>
      </c>
      <c r="G1733" t="s">
        <v>1310</v>
      </c>
    </row>
    <row r="1734" spans="1:7" ht="12.75">
      <c r="A1734" t="s">
        <v>1499</v>
      </c>
      <c r="B1734" s="99" t="s">
        <v>1500</v>
      </c>
      <c r="C1734" s="100">
        <v>2449.61</v>
      </c>
      <c r="E1734" s="100">
        <v>4316.75</v>
      </c>
      <c r="F1734" t="s">
        <v>966</v>
      </c>
      <c r="G1734" t="s">
        <v>1310</v>
      </c>
    </row>
    <row r="1735" spans="1:7" ht="12.75">
      <c r="A1735" t="s">
        <v>1501</v>
      </c>
      <c r="B1735" s="99" t="s">
        <v>1502</v>
      </c>
      <c r="C1735" s="100">
        <v>31070</v>
      </c>
      <c r="E1735" s="100">
        <v>10543.47</v>
      </c>
      <c r="F1735" t="s">
        <v>967</v>
      </c>
      <c r="G1735" t="s">
        <v>1310</v>
      </c>
    </row>
    <row r="1736" spans="1:7" ht="12.75">
      <c r="A1736" t="s">
        <v>1505</v>
      </c>
      <c r="B1736" s="99" t="s">
        <v>1506</v>
      </c>
      <c r="C1736" s="100">
        <v>24611.87</v>
      </c>
      <c r="E1736" s="100">
        <v>1273.03</v>
      </c>
      <c r="F1736" t="s">
        <v>968</v>
      </c>
      <c r="G1736" t="s">
        <v>1310</v>
      </c>
    </row>
    <row r="1737" spans="1:7" ht="12.75">
      <c r="A1737" t="s">
        <v>1509</v>
      </c>
      <c r="B1737" s="99" t="s">
        <v>1510</v>
      </c>
      <c r="C1737" s="100">
        <v>3690.75</v>
      </c>
      <c r="E1737" s="100">
        <v>145.5</v>
      </c>
      <c r="F1737" t="s">
        <v>969</v>
      </c>
      <c r="G1737" t="s">
        <v>1310</v>
      </c>
    </row>
    <row r="1738" spans="1:7" ht="12.75">
      <c r="A1738" s="97" t="s">
        <v>1514</v>
      </c>
      <c r="B1738" s="97" t="s">
        <v>1515</v>
      </c>
      <c r="C1738" s="98">
        <v>783.23</v>
      </c>
      <c r="D1738" s="98">
        <v>23000</v>
      </c>
      <c r="E1738" s="98">
        <v>0</v>
      </c>
      <c r="F1738" s="97" t="s">
        <v>1321</v>
      </c>
      <c r="G1738" s="97" t="s">
        <v>1321</v>
      </c>
    </row>
    <row r="1739" spans="1:7" ht="12.75">
      <c r="A1739" t="s">
        <v>1520</v>
      </c>
      <c r="B1739" s="99" t="s">
        <v>1521</v>
      </c>
      <c r="C1739" s="100">
        <v>153.77</v>
      </c>
      <c r="E1739" s="100">
        <v>0</v>
      </c>
      <c r="F1739" t="s">
        <v>1321</v>
      </c>
      <c r="G1739" t="s">
        <v>1310</v>
      </c>
    </row>
    <row r="1740" spans="1:7" ht="12.75">
      <c r="A1740" t="s">
        <v>1528</v>
      </c>
      <c r="B1740" s="99" t="s">
        <v>1515</v>
      </c>
      <c r="C1740" s="100">
        <v>629.46</v>
      </c>
      <c r="E1740" s="100">
        <v>0</v>
      </c>
      <c r="F1740" t="s">
        <v>1321</v>
      </c>
      <c r="G1740" t="s">
        <v>1310</v>
      </c>
    </row>
    <row r="1741" spans="1:7" ht="12.75">
      <c r="A1741" s="97" t="s">
        <v>1529</v>
      </c>
      <c r="B1741" s="97" t="s">
        <v>1530</v>
      </c>
      <c r="C1741" s="98">
        <v>0</v>
      </c>
      <c r="D1741" s="98">
        <v>0</v>
      </c>
      <c r="E1741" s="98">
        <v>222.24</v>
      </c>
      <c r="F1741" s="97" t="s">
        <v>1321</v>
      </c>
      <c r="G1741" s="97" t="s">
        <v>1321</v>
      </c>
    </row>
    <row r="1742" spans="1:7" ht="12.75">
      <c r="A1742" s="97" t="s">
        <v>1535</v>
      </c>
      <c r="B1742" s="97" t="s">
        <v>1536</v>
      </c>
      <c r="C1742" s="98">
        <v>0</v>
      </c>
      <c r="D1742" s="98">
        <v>0</v>
      </c>
      <c r="E1742" s="98">
        <v>222.24</v>
      </c>
      <c r="F1742" s="97" t="s">
        <v>1321</v>
      </c>
      <c r="G1742" s="97" t="s">
        <v>1321</v>
      </c>
    </row>
    <row r="1743" spans="1:7" ht="12.75">
      <c r="A1743" t="s">
        <v>1541</v>
      </c>
      <c r="B1743" s="99" t="s">
        <v>1542</v>
      </c>
      <c r="C1743" t="s">
        <v>1448</v>
      </c>
      <c r="E1743" s="100">
        <v>222.24</v>
      </c>
      <c r="F1743" t="s">
        <v>1321</v>
      </c>
      <c r="G1743" t="s">
        <v>1310</v>
      </c>
    </row>
    <row r="1744" spans="1:7" ht="12.75">
      <c r="A1744" s="97" t="s">
        <v>15</v>
      </c>
      <c r="B1744" s="97" t="s">
        <v>1284</v>
      </c>
      <c r="C1744" s="98">
        <v>0</v>
      </c>
      <c r="D1744" s="98">
        <v>38500</v>
      </c>
      <c r="E1744" s="98">
        <v>0</v>
      </c>
      <c r="F1744" s="97" t="s">
        <v>1321</v>
      </c>
      <c r="G1744" s="97" t="s">
        <v>1321</v>
      </c>
    </row>
    <row r="1745" spans="1:7" ht="12.75">
      <c r="A1745" s="97" t="s">
        <v>25</v>
      </c>
      <c r="B1745" s="97" t="s">
        <v>26</v>
      </c>
      <c r="C1745" s="98">
        <v>0</v>
      </c>
      <c r="D1745" s="98">
        <v>38500</v>
      </c>
      <c r="E1745" s="98">
        <v>0</v>
      </c>
      <c r="F1745" s="97" t="s">
        <v>1321</v>
      </c>
      <c r="G1745" s="97" t="s">
        <v>1321</v>
      </c>
    </row>
    <row r="1746" spans="1:7" ht="12.75">
      <c r="A1746" s="97" t="s">
        <v>35</v>
      </c>
      <c r="B1746" s="97" t="s">
        <v>36</v>
      </c>
      <c r="C1746" s="98">
        <v>0</v>
      </c>
      <c r="D1746" s="98">
        <v>31500</v>
      </c>
      <c r="E1746" s="98">
        <v>0</v>
      </c>
      <c r="F1746" s="97" t="s">
        <v>1321</v>
      </c>
      <c r="G1746" s="97" t="s">
        <v>1321</v>
      </c>
    </row>
    <row r="1747" spans="1:7" ht="12.75">
      <c r="A1747" t="s">
        <v>39</v>
      </c>
      <c r="B1747" s="99" t="s">
        <v>40</v>
      </c>
      <c r="C1747" s="100">
        <v>0</v>
      </c>
      <c r="E1747" s="100">
        <v>0</v>
      </c>
      <c r="F1747" t="s">
        <v>1321</v>
      </c>
      <c r="G1747" t="s">
        <v>1310</v>
      </c>
    </row>
    <row r="1748" spans="1:7" ht="12.75">
      <c r="A1748" t="s">
        <v>41</v>
      </c>
      <c r="B1748" s="99" t="s">
        <v>42</v>
      </c>
      <c r="C1748" s="100">
        <v>0</v>
      </c>
      <c r="E1748" s="100">
        <v>0</v>
      </c>
      <c r="F1748" t="s">
        <v>1321</v>
      </c>
      <c r="G1748" t="s">
        <v>1310</v>
      </c>
    </row>
    <row r="1749" spans="1:7" ht="12.75">
      <c r="A1749" t="s">
        <v>45</v>
      </c>
      <c r="B1749" s="99" t="s">
        <v>46</v>
      </c>
      <c r="C1749" s="100">
        <v>0</v>
      </c>
      <c r="E1749" s="100">
        <v>0</v>
      </c>
      <c r="F1749" t="s">
        <v>1321</v>
      </c>
      <c r="G1749" t="s">
        <v>1310</v>
      </c>
    </row>
    <row r="1750" spans="1:7" ht="12.75">
      <c r="A1750" s="97" t="s">
        <v>53</v>
      </c>
      <c r="B1750" s="97" t="s">
        <v>54</v>
      </c>
      <c r="C1750" s="98">
        <v>0</v>
      </c>
      <c r="D1750" s="98">
        <v>7000</v>
      </c>
      <c r="E1750" s="98">
        <v>0</v>
      </c>
      <c r="F1750" s="97" t="s">
        <v>1321</v>
      </c>
      <c r="G1750" s="97" t="s">
        <v>1321</v>
      </c>
    </row>
    <row r="1751" spans="1:7" ht="12.75">
      <c r="A1751" t="s">
        <v>55</v>
      </c>
      <c r="B1751" s="99" t="s">
        <v>56</v>
      </c>
      <c r="C1751" s="100">
        <v>0</v>
      </c>
      <c r="E1751" s="100">
        <v>0</v>
      </c>
      <c r="F1751" t="s">
        <v>1321</v>
      </c>
      <c r="G1751" t="s">
        <v>1310</v>
      </c>
    </row>
    <row r="1752" spans="1:7" ht="12.75">
      <c r="A1752" s="230" t="s">
        <v>1221</v>
      </c>
      <c r="B1752" s="230"/>
      <c r="C1752" s="231">
        <v>0</v>
      </c>
      <c r="D1752" s="231">
        <v>92300</v>
      </c>
      <c r="E1752" s="231">
        <v>0</v>
      </c>
      <c r="F1752" s="230" t="s">
        <v>1321</v>
      </c>
      <c r="G1752" s="230" t="s">
        <v>1321</v>
      </c>
    </row>
    <row r="1753" spans="1:7" ht="12.75">
      <c r="A1753" s="232" t="s">
        <v>796</v>
      </c>
      <c r="B1753" s="232"/>
      <c r="C1753" s="233">
        <v>0</v>
      </c>
      <c r="D1753" s="233">
        <v>92300</v>
      </c>
      <c r="E1753" s="233">
        <v>0</v>
      </c>
      <c r="F1753" s="232" t="s">
        <v>1321</v>
      </c>
      <c r="G1753" s="232" t="s">
        <v>1321</v>
      </c>
    </row>
    <row r="1754" spans="1:7" ht="12.75">
      <c r="A1754" s="97" t="s">
        <v>15</v>
      </c>
      <c r="B1754" s="97" t="s">
        <v>1284</v>
      </c>
      <c r="C1754" s="98">
        <v>0</v>
      </c>
      <c r="D1754" s="98">
        <v>92300</v>
      </c>
      <c r="E1754" s="98">
        <v>0</v>
      </c>
      <c r="F1754" s="97" t="s">
        <v>1321</v>
      </c>
      <c r="G1754" s="97" t="s">
        <v>1321</v>
      </c>
    </row>
    <row r="1755" spans="1:7" ht="12.75">
      <c r="A1755" s="97" t="s">
        <v>61</v>
      </c>
      <c r="B1755" s="97" t="s">
        <v>62</v>
      </c>
      <c r="C1755" s="98">
        <v>0</v>
      </c>
      <c r="D1755" s="98">
        <v>92300</v>
      </c>
      <c r="E1755" s="98">
        <v>0</v>
      </c>
      <c r="F1755" s="97" t="s">
        <v>1321</v>
      </c>
      <c r="G1755" s="97" t="s">
        <v>1321</v>
      </c>
    </row>
    <row r="1756" spans="1:7" ht="12.75">
      <c r="A1756" s="97" t="s">
        <v>63</v>
      </c>
      <c r="B1756" s="97" t="s">
        <v>64</v>
      </c>
      <c r="C1756" s="98">
        <v>0</v>
      </c>
      <c r="D1756" s="98">
        <v>92300</v>
      </c>
      <c r="E1756" s="98">
        <v>0</v>
      </c>
      <c r="F1756" s="97" t="s">
        <v>1321</v>
      </c>
      <c r="G1756" s="97" t="s">
        <v>1321</v>
      </c>
    </row>
    <row r="1757" spans="1:7" ht="12.75">
      <c r="A1757" t="s">
        <v>65</v>
      </c>
      <c r="B1757" s="99" t="s">
        <v>64</v>
      </c>
      <c r="C1757" s="100">
        <v>0</v>
      </c>
      <c r="E1757" s="100">
        <v>0</v>
      </c>
      <c r="F1757" t="s">
        <v>1321</v>
      </c>
      <c r="G1757" t="s">
        <v>1310</v>
      </c>
    </row>
    <row r="1758" spans="1:7" ht="12.75">
      <c r="A1758" s="228" t="s">
        <v>1222</v>
      </c>
      <c r="B1758" s="228"/>
      <c r="C1758" s="229">
        <v>0</v>
      </c>
      <c r="D1758" s="229">
        <v>125000</v>
      </c>
      <c r="E1758" s="229">
        <v>0</v>
      </c>
      <c r="F1758" s="228" t="s">
        <v>1321</v>
      </c>
      <c r="G1758" s="228" t="s">
        <v>1321</v>
      </c>
    </row>
    <row r="1759" spans="1:7" ht="12.75">
      <c r="A1759" s="230" t="s">
        <v>1223</v>
      </c>
      <c r="B1759" s="230"/>
      <c r="C1759" s="231">
        <v>0</v>
      </c>
      <c r="D1759" s="231">
        <v>125000</v>
      </c>
      <c r="E1759" s="231">
        <v>0</v>
      </c>
      <c r="F1759" s="230" t="s">
        <v>1321</v>
      </c>
      <c r="G1759" s="230" t="s">
        <v>1321</v>
      </c>
    </row>
    <row r="1760" spans="1:7" ht="12.75">
      <c r="A1760" s="232" t="s">
        <v>796</v>
      </c>
      <c r="B1760" s="232"/>
      <c r="C1760" s="233">
        <v>0</v>
      </c>
      <c r="D1760" s="233">
        <v>24000</v>
      </c>
      <c r="E1760" s="233">
        <v>0</v>
      </c>
      <c r="F1760" s="232" t="s">
        <v>1321</v>
      </c>
      <c r="G1760" s="232" t="s">
        <v>1321</v>
      </c>
    </row>
    <row r="1761" spans="1:7" ht="12.75">
      <c r="A1761" s="97" t="s">
        <v>1450</v>
      </c>
      <c r="B1761" s="97" t="s">
        <v>1283</v>
      </c>
      <c r="C1761" s="98">
        <v>0</v>
      </c>
      <c r="D1761" s="98">
        <v>24000</v>
      </c>
      <c r="E1761" s="98">
        <v>0</v>
      </c>
      <c r="F1761" s="97" t="s">
        <v>1321</v>
      </c>
      <c r="G1761" s="97" t="s">
        <v>1321</v>
      </c>
    </row>
    <row r="1762" spans="1:7" ht="12.75">
      <c r="A1762" s="97" t="s">
        <v>1466</v>
      </c>
      <c r="B1762" s="97" t="s">
        <v>1467</v>
      </c>
      <c r="C1762" s="98">
        <v>0</v>
      </c>
      <c r="D1762" s="98">
        <v>24000</v>
      </c>
      <c r="E1762" s="98">
        <v>0</v>
      </c>
      <c r="F1762" s="97" t="s">
        <v>1321</v>
      </c>
      <c r="G1762" s="97" t="s">
        <v>1321</v>
      </c>
    </row>
    <row r="1763" spans="1:7" ht="12.75">
      <c r="A1763" s="97" t="s">
        <v>1491</v>
      </c>
      <c r="B1763" s="97" t="s">
        <v>1492</v>
      </c>
      <c r="C1763" s="98">
        <v>0</v>
      </c>
      <c r="D1763" s="98">
        <v>20800</v>
      </c>
      <c r="E1763" s="98">
        <v>0</v>
      </c>
      <c r="F1763" s="97" t="s">
        <v>1321</v>
      </c>
      <c r="G1763" s="97" t="s">
        <v>1321</v>
      </c>
    </row>
    <row r="1764" spans="1:7" ht="12.75">
      <c r="A1764" t="s">
        <v>1501</v>
      </c>
      <c r="B1764" s="99" t="s">
        <v>1502</v>
      </c>
      <c r="C1764" s="100">
        <v>0</v>
      </c>
      <c r="E1764" s="100">
        <v>0</v>
      </c>
      <c r="F1764" t="s">
        <v>1321</v>
      </c>
      <c r="G1764" t="s">
        <v>1310</v>
      </c>
    </row>
    <row r="1765" spans="1:7" ht="12.75">
      <c r="A1765" t="s">
        <v>1505</v>
      </c>
      <c r="B1765" s="99" t="s">
        <v>1506</v>
      </c>
      <c r="C1765" s="100">
        <v>0</v>
      </c>
      <c r="E1765" s="100">
        <v>0</v>
      </c>
      <c r="F1765" t="s">
        <v>1321</v>
      </c>
      <c r="G1765" t="s">
        <v>1310</v>
      </c>
    </row>
    <row r="1766" spans="1:7" ht="12.75">
      <c r="A1766" t="s">
        <v>1509</v>
      </c>
      <c r="B1766" s="99" t="s">
        <v>1510</v>
      </c>
      <c r="C1766" s="100">
        <v>0</v>
      </c>
      <c r="E1766" s="100">
        <v>0</v>
      </c>
      <c r="F1766" t="s">
        <v>1321</v>
      </c>
      <c r="G1766" t="s">
        <v>1310</v>
      </c>
    </row>
    <row r="1767" spans="1:7" ht="10.5" customHeight="1">
      <c r="A1767" s="97" t="s">
        <v>1514</v>
      </c>
      <c r="B1767" s="97" t="s">
        <v>1515</v>
      </c>
      <c r="C1767" s="98">
        <v>0</v>
      </c>
      <c r="D1767" s="98">
        <v>3200</v>
      </c>
      <c r="E1767" s="98">
        <v>0</v>
      </c>
      <c r="F1767" s="97" t="s">
        <v>1321</v>
      </c>
      <c r="G1767" s="97" t="s">
        <v>1321</v>
      </c>
    </row>
    <row r="1768" spans="1:7" ht="12.75">
      <c r="A1768" t="s">
        <v>1528</v>
      </c>
      <c r="B1768" s="99" t="s">
        <v>1515</v>
      </c>
      <c r="C1768" s="100">
        <v>0</v>
      </c>
      <c r="E1768" s="100">
        <v>0</v>
      </c>
      <c r="F1768" t="s">
        <v>1321</v>
      </c>
      <c r="G1768" t="s">
        <v>1310</v>
      </c>
    </row>
    <row r="1769" spans="1:7" ht="12.75">
      <c r="A1769" s="232" t="s">
        <v>608</v>
      </c>
      <c r="B1769" s="232"/>
      <c r="C1769" s="233">
        <v>0</v>
      </c>
      <c r="D1769" s="233">
        <v>71000</v>
      </c>
      <c r="E1769" s="233">
        <v>0</v>
      </c>
      <c r="F1769" s="232" t="s">
        <v>1321</v>
      </c>
      <c r="G1769" s="232" t="s">
        <v>1321</v>
      </c>
    </row>
    <row r="1770" spans="1:7" ht="12.75">
      <c r="A1770" s="97" t="s">
        <v>1450</v>
      </c>
      <c r="B1770" s="97" t="s">
        <v>1283</v>
      </c>
      <c r="C1770" s="98">
        <v>0</v>
      </c>
      <c r="D1770" s="98">
        <v>71000</v>
      </c>
      <c r="E1770" s="98">
        <v>0</v>
      </c>
      <c r="F1770" s="97" t="s">
        <v>1321</v>
      </c>
      <c r="G1770" s="97" t="s">
        <v>1321</v>
      </c>
    </row>
    <row r="1771" spans="1:7" ht="12.75">
      <c r="A1771" s="97" t="s">
        <v>1466</v>
      </c>
      <c r="B1771" s="97" t="s">
        <v>1467</v>
      </c>
      <c r="C1771" s="98">
        <v>0</v>
      </c>
      <c r="D1771" s="98">
        <v>71000</v>
      </c>
      <c r="E1771" s="98">
        <v>0</v>
      </c>
      <c r="F1771" s="97" t="s">
        <v>1321</v>
      </c>
      <c r="G1771" s="97" t="s">
        <v>1321</v>
      </c>
    </row>
    <row r="1772" spans="1:7" ht="24">
      <c r="A1772" s="33" t="s">
        <v>1294</v>
      </c>
      <c r="B1772" s="33" t="s">
        <v>1295</v>
      </c>
      <c r="C1772" s="33" t="s">
        <v>337</v>
      </c>
      <c r="D1772" s="33" t="s">
        <v>338</v>
      </c>
      <c r="E1772" s="33" t="s">
        <v>339</v>
      </c>
      <c r="F1772" s="145" t="s">
        <v>1300</v>
      </c>
      <c r="G1772" s="145" t="s">
        <v>1301</v>
      </c>
    </row>
    <row r="1773" spans="1:7" ht="12.75">
      <c r="A1773" s="97" t="s">
        <v>1491</v>
      </c>
      <c r="B1773" s="97" t="s">
        <v>1492</v>
      </c>
      <c r="C1773" s="98">
        <v>0</v>
      </c>
      <c r="D1773" s="98">
        <v>71000</v>
      </c>
      <c r="E1773" s="98">
        <v>0</v>
      </c>
      <c r="F1773" s="97" t="s">
        <v>1321</v>
      </c>
      <c r="G1773" s="97" t="s">
        <v>1321</v>
      </c>
    </row>
    <row r="1774" spans="1:7" ht="12.75">
      <c r="A1774" t="s">
        <v>1505</v>
      </c>
      <c r="B1774" s="99" t="s">
        <v>1506</v>
      </c>
      <c r="C1774" s="100">
        <v>0</v>
      </c>
      <c r="E1774" s="100">
        <v>0</v>
      </c>
      <c r="F1774" t="s">
        <v>1321</v>
      </c>
      <c r="G1774" t="s">
        <v>1310</v>
      </c>
    </row>
    <row r="1775" spans="1:7" ht="12.75">
      <c r="A1775" s="232" t="s">
        <v>970</v>
      </c>
      <c r="B1775" s="232"/>
      <c r="C1775" s="233">
        <v>0</v>
      </c>
      <c r="D1775" s="233">
        <v>30000</v>
      </c>
      <c r="E1775" s="233">
        <v>0</v>
      </c>
      <c r="F1775" s="232" t="s">
        <v>1321</v>
      </c>
      <c r="G1775" s="232" t="s">
        <v>1321</v>
      </c>
    </row>
    <row r="1776" spans="1:7" ht="12.75">
      <c r="A1776" s="97" t="s">
        <v>1450</v>
      </c>
      <c r="B1776" s="97" t="s">
        <v>1283</v>
      </c>
      <c r="C1776" s="98">
        <v>0</v>
      </c>
      <c r="D1776" s="98">
        <v>30000</v>
      </c>
      <c r="E1776" s="98">
        <v>0</v>
      </c>
      <c r="F1776" s="97" t="s">
        <v>1321</v>
      </c>
      <c r="G1776" s="97" t="s">
        <v>1321</v>
      </c>
    </row>
    <row r="1777" spans="1:7" ht="12.75">
      <c r="A1777" s="97" t="s">
        <v>1466</v>
      </c>
      <c r="B1777" s="97" t="s">
        <v>1467</v>
      </c>
      <c r="C1777" s="98">
        <v>0</v>
      </c>
      <c r="D1777" s="98">
        <v>30000</v>
      </c>
      <c r="E1777" s="98">
        <v>0</v>
      </c>
      <c r="F1777" s="97" t="s">
        <v>1321</v>
      </c>
      <c r="G1777" s="97" t="s">
        <v>1321</v>
      </c>
    </row>
    <row r="1778" spans="1:7" ht="12.75">
      <c r="A1778" s="97" t="s">
        <v>1491</v>
      </c>
      <c r="B1778" s="97" t="s">
        <v>1492</v>
      </c>
      <c r="C1778" s="98">
        <v>0</v>
      </c>
      <c r="D1778" s="98">
        <v>30000</v>
      </c>
      <c r="E1778" s="98">
        <v>0</v>
      </c>
      <c r="F1778" s="97" t="s">
        <v>1321</v>
      </c>
      <c r="G1778" s="97" t="s">
        <v>1321</v>
      </c>
    </row>
    <row r="1779" spans="1:7" ht="12.75">
      <c r="A1779" t="s">
        <v>1505</v>
      </c>
      <c r="B1779" s="99" t="s">
        <v>1506</v>
      </c>
      <c r="C1779" s="100">
        <v>0</v>
      </c>
      <c r="E1779" s="100">
        <v>0</v>
      </c>
      <c r="F1779" t="s">
        <v>1321</v>
      </c>
      <c r="G1779" t="s">
        <v>1310</v>
      </c>
    </row>
    <row r="1780" spans="1:7" ht="12.75">
      <c r="A1780" t="s">
        <v>1509</v>
      </c>
      <c r="B1780" s="99" t="s">
        <v>1510</v>
      </c>
      <c r="C1780" s="100">
        <v>0</v>
      </c>
      <c r="E1780" s="100">
        <v>0</v>
      </c>
      <c r="F1780" t="s">
        <v>1321</v>
      </c>
      <c r="G1780" t="s">
        <v>1310</v>
      </c>
    </row>
    <row r="1781" spans="1:7" ht="12.75">
      <c r="A1781" s="228" t="s">
        <v>1224</v>
      </c>
      <c r="B1781" s="228"/>
      <c r="C1781" s="229">
        <v>0</v>
      </c>
      <c r="D1781" s="229">
        <v>20000</v>
      </c>
      <c r="E1781" s="229">
        <v>0</v>
      </c>
      <c r="F1781" s="228" t="s">
        <v>1321</v>
      </c>
      <c r="G1781" s="228" t="s">
        <v>1321</v>
      </c>
    </row>
    <row r="1782" spans="1:7" ht="12.75">
      <c r="A1782" s="230" t="s">
        <v>1225</v>
      </c>
      <c r="B1782" s="230"/>
      <c r="C1782" s="231">
        <v>0</v>
      </c>
      <c r="D1782" s="231">
        <v>20000</v>
      </c>
      <c r="E1782" s="231">
        <v>0</v>
      </c>
      <c r="F1782" s="230" t="s">
        <v>1321</v>
      </c>
      <c r="G1782" s="230" t="s">
        <v>1321</v>
      </c>
    </row>
    <row r="1783" spans="1:7" ht="12.75">
      <c r="A1783" s="232" t="s">
        <v>970</v>
      </c>
      <c r="B1783" s="232"/>
      <c r="C1783" s="233">
        <v>0</v>
      </c>
      <c r="D1783" s="233">
        <v>20000</v>
      </c>
      <c r="E1783" s="233">
        <v>0</v>
      </c>
      <c r="F1783" s="232" t="s">
        <v>1321</v>
      </c>
      <c r="G1783" s="232" t="s">
        <v>1321</v>
      </c>
    </row>
    <row r="1784" spans="1:7" ht="12.75">
      <c r="A1784" s="97" t="s">
        <v>1450</v>
      </c>
      <c r="B1784" s="97" t="s">
        <v>1283</v>
      </c>
      <c r="C1784" s="98">
        <v>0</v>
      </c>
      <c r="D1784" s="98">
        <v>20000</v>
      </c>
      <c r="E1784" s="98">
        <v>0</v>
      </c>
      <c r="F1784" s="97" t="s">
        <v>1321</v>
      </c>
      <c r="G1784" s="97" t="s">
        <v>1321</v>
      </c>
    </row>
    <row r="1785" spans="1:7" ht="12.75">
      <c r="A1785" s="97" t="s">
        <v>1466</v>
      </c>
      <c r="B1785" s="97" t="s">
        <v>1467</v>
      </c>
      <c r="C1785" s="98">
        <v>0</v>
      </c>
      <c r="D1785" s="98">
        <v>20000</v>
      </c>
      <c r="E1785" s="98">
        <v>0</v>
      </c>
      <c r="F1785" s="97" t="s">
        <v>1321</v>
      </c>
      <c r="G1785" s="97" t="s">
        <v>1321</v>
      </c>
    </row>
    <row r="1786" spans="1:7" ht="12.75">
      <c r="A1786" s="97" t="s">
        <v>1491</v>
      </c>
      <c r="B1786" s="97" t="s">
        <v>1492</v>
      </c>
      <c r="C1786" s="98">
        <v>0</v>
      </c>
      <c r="D1786" s="98">
        <v>10000</v>
      </c>
      <c r="E1786" s="98">
        <v>0</v>
      </c>
      <c r="F1786" s="97" t="s">
        <v>1321</v>
      </c>
      <c r="G1786" s="97" t="s">
        <v>1321</v>
      </c>
    </row>
    <row r="1787" spans="1:7" ht="12.75">
      <c r="A1787" t="s">
        <v>1493</v>
      </c>
      <c r="B1787" s="99" t="s">
        <v>1494</v>
      </c>
      <c r="C1787" s="100">
        <v>0</v>
      </c>
      <c r="E1787" s="100">
        <v>0</v>
      </c>
      <c r="F1787" t="s">
        <v>1321</v>
      </c>
      <c r="G1787" t="s">
        <v>1310</v>
      </c>
    </row>
    <row r="1788" spans="1:7" ht="12.75">
      <c r="A1788" t="s">
        <v>1505</v>
      </c>
      <c r="B1788" s="99" t="s">
        <v>1506</v>
      </c>
      <c r="C1788" s="100">
        <v>0</v>
      </c>
      <c r="E1788" s="100">
        <v>0</v>
      </c>
      <c r="F1788" t="s">
        <v>1321</v>
      </c>
      <c r="G1788" t="s">
        <v>1310</v>
      </c>
    </row>
    <row r="1789" spans="1:7" ht="12.75">
      <c r="A1789" s="97" t="s">
        <v>1514</v>
      </c>
      <c r="B1789" s="97" t="s">
        <v>1515</v>
      </c>
      <c r="C1789" s="98">
        <v>0</v>
      </c>
      <c r="D1789" s="98">
        <v>10000</v>
      </c>
      <c r="E1789" s="98">
        <v>0</v>
      </c>
      <c r="F1789" s="97" t="s">
        <v>1321</v>
      </c>
      <c r="G1789" s="97" t="s">
        <v>1321</v>
      </c>
    </row>
    <row r="1790" spans="1:7" ht="12.75">
      <c r="A1790" t="s">
        <v>1520</v>
      </c>
      <c r="B1790" s="99" t="s">
        <v>1521</v>
      </c>
      <c r="C1790" s="100">
        <v>0</v>
      </c>
      <c r="E1790" s="100">
        <v>0</v>
      </c>
      <c r="F1790" t="s">
        <v>1321</v>
      </c>
      <c r="G1790" t="s">
        <v>1310</v>
      </c>
    </row>
    <row r="1791" spans="1:7" ht="12.75">
      <c r="A1791" t="s">
        <v>1528</v>
      </c>
      <c r="B1791" s="99" t="s">
        <v>1515</v>
      </c>
      <c r="C1791" s="100">
        <v>0</v>
      </c>
      <c r="E1791" s="100">
        <v>0</v>
      </c>
      <c r="F1791" t="s">
        <v>1321</v>
      </c>
      <c r="G1791" t="s">
        <v>1310</v>
      </c>
    </row>
    <row r="1792" spans="1:7" ht="12.75">
      <c r="A1792" s="228" t="s">
        <v>1226</v>
      </c>
      <c r="B1792" s="228"/>
      <c r="C1792" s="229">
        <v>6959.86</v>
      </c>
      <c r="D1792" s="229">
        <v>30000</v>
      </c>
      <c r="E1792" s="229">
        <v>0</v>
      </c>
      <c r="F1792" s="228" t="s">
        <v>1321</v>
      </c>
      <c r="G1792" s="228" t="s">
        <v>1321</v>
      </c>
    </row>
    <row r="1793" spans="1:7" ht="12.75">
      <c r="A1793" s="230" t="s">
        <v>1227</v>
      </c>
      <c r="B1793" s="230"/>
      <c r="C1793" s="231">
        <v>6959.86</v>
      </c>
      <c r="D1793" s="231">
        <v>30000</v>
      </c>
      <c r="E1793" s="231">
        <v>0</v>
      </c>
      <c r="F1793" s="230" t="s">
        <v>1321</v>
      </c>
      <c r="G1793" s="230" t="s">
        <v>1321</v>
      </c>
    </row>
    <row r="1794" spans="1:7" ht="12.75">
      <c r="A1794" s="232" t="s">
        <v>608</v>
      </c>
      <c r="B1794" s="232"/>
      <c r="C1794" s="233">
        <v>6959.86</v>
      </c>
      <c r="D1794" s="233">
        <v>20000</v>
      </c>
      <c r="E1794" s="233">
        <v>0</v>
      </c>
      <c r="F1794" s="232" t="s">
        <v>1321</v>
      </c>
      <c r="G1794" s="232" t="s">
        <v>1321</v>
      </c>
    </row>
    <row r="1795" spans="1:7" ht="12.75">
      <c r="A1795" s="97" t="s">
        <v>1450</v>
      </c>
      <c r="B1795" s="97" t="s">
        <v>1283</v>
      </c>
      <c r="C1795" s="98">
        <v>6959.86</v>
      </c>
      <c r="D1795" s="98">
        <v>20000</v>
      </c>
      <c r="E1795" s="98">
        <v>0</v>
      </c>
      <c r="F1795" s="97" t="s">
        <v>1321</v>
      </c>
      <c r="G1795" s="97" t="s">
        <v>1321</v>
      </c>
    </row>
    <row r="1796" spans="1:7" ht="12.75">
      <c r="A1796" s="97" t="s">
        <v>1466</v>
      </c>
      <c r="B1796" s="97" t="s">
        <v>1467</v>
      </c>
      <c r="C1796" s="98">
        <v>6959.86</v>
      </c>
      <c r="D1796" s="98">
        <v>20000</v>
      </c>
      <c r="E1796" s="98">
        <v>0</v>
      </c>
      <c r="F1796" s="97" t="s">
        <v>1321</v>
      </c>
      <c r="G1796" s="97" t="s">
        <v>1321</v>
      </c>
    </row>
    <row r="1797" spans="1:7" ht="12.75">
      <c r="A1797" s="97" t="s">
        <v>1491</v>
      </c>
      <c r="B1797" s="97" t="s">
        <v>1492</v>
      </c>
      <c r="C1797" s="98">
        <v>6959.86</v>
      </c>
      <c r="D1797" s="98">
        <v>20000</v>
      </c>
      <c r="E1797" s="98">
        <v>0</v>
      </c>
      <c r="F1797" s="97" t="s">
        <v>1321</v>
      </c>
      <c r="G1797" s="97" t="s">
        <v>1321</v>
      </c>
    </row>
    <row r="1798" spans="1:7" ht="12.75">
      <c r="A1798" t="s">
        <v>1505</v>
      </c>
      <c r="B1798" s="99" t="s">
        <v>1506</v>
      </c>
      <c r="C1798" s="100">
        <v>6959.86</v>
      </c>
      <c r="E1798" s="100">
        <v>0</v>
      </c>
      <c r="F1798" t="s">
        <v>1321</v>
      </c>
      <c r="G1798" t="s">
        <v>1310</v>
      </c>
    </row>
    <row r="1799" spans="1:7" ht="12.75">
      <c r="A1799" s="232" t="s">
        <v>970</v>
      </c>
      <c r="B1799" s="232"/>
      <c r="C1799" s="233">
        <v>0</v>
      </c>
      <c r="D1799" s="233">
        <v>10000</v>
      </c>
      <c r="E1799" s="233">
        <v>0</v>
      </c>
      <c r="F1799" s="232" t="s">
        <v>1321</v>
      </c>
      <c r="G1799" s="232" t="s">
        <v>1321</v>
      </c>
    </row>
    <row r="1800" spans="1:7" ht="12.75">
      <c r="A1800" s="97" t="s">
        <v>1450</v>
      </c>
      <c r="B1800" s="97" t="s">
        <v>1283</v>
      </c>
      <c r="C1800" s="98">
        <v>0</v>
      </c>
      <c r="D1800" s="98">
        <v>10000</v>
      </c>
      <c r="E1800" s="98">
        <v>0</v>
      </c>
      <c r="F1800" s="97" t="s">
        <v>1321</v>
      </c>
      <c r="G1800" s="97" t="s">
        <v>1321</v>
      </c>
    </row>
    <row r="1801" spans="1:7" ht="12.75">
      <c r="A1801" s="97" t="s">
        <v>1466</v>
      </c>
      <c r="B1801" s="97" t="s">
        <v>1467</v>
      </c>
      <c r="C1801" s="98">
        <v>0</v>
      </c>
      <c r="D1801" s="98">
        <v>10000</v>
      </c>
      <c r="E1801" s="98">
        <v>0</v>
      </c>
      <c r="F1801" s="97" t="s">
        <v>1321</v>
      </c>
      <c r="G1801" s="97" t="s">
        <v>1321</v>
      </c>
    </row>
    <row r="1802" spans="1:7" ht="12.75">
      <c r="A1802" s="97" t="s">
        <v>1491</v>
      </c>
      <c r="B1802" s="97" t="s">
        <v>1492</v>
      </c>
      <c r="C1802" s="98">
        <v>0</v>
      </c>
      <c r="D1802" s="98">
        <v>8500</v>
      </c>
      <c r="E1802" s="98">
        <v>0</v>
      </c>
      <c r="F1802" s="97" t="s">
        <v>1321</v>
      </c>
      <c r="G1802" s="97" t="s">
        <v>1321</v>
      </c>
    </row>
    <row r="1803" spans="1:7" ht="12.75">
      <c r="A1803" t="s">
        <v>1493</v>
      </c>
      <c r="B1803" s="99" t="s">
        <v>1494</v>
      </c>
      <c r="C1803" s="100">
        <v>0</v>
      </c>
      <c r="E1803" s="100">
        <v>0</v>
      </c>
      <c r="F1803" t="s">
        <v>1321</v>
      </c>
      <c r="G1803" t="s">
        <v>1310</v>
      </c>
    </row>
    <row r="1804" spans="1:7" ht="12.75">
      <c r="A1804" t="s">
        <v>1505</v>
      </c>
      <c r="B1804" s="99" t="s">
        <v>1506</v>
      </c>
      <c r="C1804" s="100">
        <v>0</v>
      </c>
      <c r="E1804" s="100">
        <v>0</v>
      </c>
      <c r="F1804" t="s">
        <v>1321</v>
      </c>
      <c r="G1804" t="s">
        <v>1310</v>
      </c>
    </row>
    <row r="1805" spans="1:7" ht="12.75">
      <c r="A1805" s="97" t="s">
        <v>1514</v>
      </c>
      <c r="B1805" s="97" t="s">
        <v>1515</v>
      </c>
      <c r="C1805" s="98">
        <v>0</v>
      </c>
      <c r="D1805" s="98">
        <v>1500</v>
      </c>
      <c r="E1805" s="98">
        <v>0</v>
      </c>
      <c r="F1805" s="97" t="s">
        <v>1321</v>
      </c>
      <c r="G1805" s="97" t="s">
        <v>1321</v>
      </c>
    </row>
    <row r="1806" spans="1:7" ht="12.75">
      <c r="A1806" t="s">
        <v>1520</v>
      </c>
      <c r="B1806" s="99" t="s">
        <v>1521</v>
      </c>
      <c r="C1806" s="100">
        <v>0</v>
      </c>
      <c r="E1806" s="100">
        <v>0</v>
      </c>
      <c r="F1806" t="s">
        <v>1321</v>
      </c>
      <c r="G1806" t="s">
        <v>1310</v>
      </c>
    </row>
    <row r="1807" spans="1:7" ht="12.75">
      <c r="A1807" s="228" t="s">
        <v>1228</v>
      </c>
      <c r="B1807" s="228"/>
      <c r="C1807" s="229">
        <v>0</v>
      </c>
      <c r="D1807" s="229">
        <v>60000</v>
      </c>
      <c r="E1807" s="229">
        <v>0</v>
      </c>
      <c r="F1807" s="228" t="s">
        <v>1321</v>
      </c>
      <c r="G1807" s="228" t="s">
        <v>1321</v>
      </c>
    </row>
    <row r="1808" spans="1:7" ht="12.75">
      <c r="A1808" s="230" t="s">
        <v>1229</v>
      </c>
      <c r="B1808" s="230"/>
      <c r="C1808" s="231">
        <v>0</v>
      </c>
      <c r="D1808" s="231">
        <v>60000</v>
      </c>
      <c r="E1808" s="231">
        <v>0</v>
      </c>
      <c r="F1808" s="230" t="s">
        <v>1321</v>
      </c>
      <c r="G1808" s="230" t="s">
        <v>1321</v>
      </c>
    </row>
    <row r="1809" spans="1:7" ht="12.75">
      <c r="A1809" s="232" t="s">
        <v>796</v>
      </c>
      <c r="B1809" s="232"/>
      <c r="C1809" s="233">
        <v>0</v>
      </c>
      <c r="D1809" s="233">
        <v>30000</v>
      </c>
      <c r="E1809" s="233">
        <v>0</v>
      </c>
      <c r="F1809" s="232" t="s">
        <v>1321</v>
      </c>
      <c r="G1809" s="232" t="s">
        <v>1321</v>
      </c>
    </row>
    <row r="1810" spans="1:7" ht="12.75">
      <c r="A1810" s="97" t="s">
        <v>1450</v>
      </c>
      <c r="B1810" s="97" t="s">
        <v>1283</v>
      </c>
      <c r="C1810" s="98">
        <v>0</v>
      </c>
      <c r="D1810" s="98">
        <v>30000</v>
      </c>
      <c r="E1810" s="98">
        <v>0</v>
      </c>
      <c r="F1810" s="97" t="s">
        <v>1321</v>
      </c>
      <c r="G1810" s="97" t="s">
        <v>1321</v>
      </c>
    </row>
    <row r="1811" spans="1:7" ht="12.75">
      <c r="A1811" s="97" t="s">
        <v>1466</v>
      </c>
      <c r="B1811" s="97" t="s">
        <v>1467</v>
      </c>
      <c r="C1811" s="98">
        <v>0</v>
      </c>
      <c r="D1811" s="98">
        <v>30000</v>
      </c>
      <c r="E1811" s="98">
        <v>0</v>
      </c>
      <c r="F1811" s="97" t="s">
        <v>1321</v>
      </c>
      <c r="G1811" s="97" t="s">
        <v>1321</v>
      </c>
    </row>
    <row r="1812" spans="1:7" ht="12.75">
      <c r="A1812" s="97" t="s">
        <v>1514</v>
      </c>
      <c r="B1812" s="97" t="s">
        <v>1515</v>
      </c>
      <c r="C1812" s="98">
        <v>0</v>
      </c>
      <c r="D1812" s="98">
        <v>30000</v>
      </c>
      <c r="E1812" s="98">
        <v>0</v>
      </c>
      <c r="F1812" s="97" t="s">
        <v>1321</v>
      </c>
      <c r="G1812" s="97" t="s">
        <v>1321</v>
      </c>
    </row>
    <row r="1813" spans="1:7" ht="12.75">
      <c r="A1813" t="s">
        <v>1528</v>
      </c>
      <c r="B1813" s="99" t="s">
        <v>1515</v>
      </c>
      <c r="C1813" s="100">
        <v>0</v>
      </c>
      <c r="E1813" s="100">
        <v>0</v>
      </c>
      <c r="F1813" t="s">
        <v>1321</v>
      </c>
      <c r="G1813" t="s">
        <v>1310</v>
      </c>
    </row>
    <row r="1814" spans="1:7" ht="24">
      <c r="A1814" s="33" t="s">
        <v>1294</v>
      </c>
      <c r="B1814" s="33" t="s">
        <v>1295</v>
      </c>
      <c r="C1814" s="33" t="s">
        <v>337</v>
      </c>
      <c r="D1814" s="33" t="s">
        <v>338</v>
      </c>
      <c r="E1814" s="33" t="s">
        <v>339</v>
      </c>
      <c r="F1814" s="145" t="s">
        <v>1300</v>
      </c>
      <c r="G1814" s="145" t="s">
        <v>1301</v>
      </c>
    </row>
    <row r="1815" spans="1:7" ht="12.75">
      <c r="A1815" s="232" t="s">
        <v>608</v>
      </c>
      <c r="B1815" s="232"/>
      <c r="C1815" s="233">
        <v>0</v>
      </c>
      <c r="D1815" s="233">
        <v>30000</v>
      </c>
      <c r="E1815" s="233">
        <v>0</v>
      </c>
      <c r="F1815" s="232" t="s">
        <v>1321</v>
      </c>
      <c r="G1815" s="232" t="s">
        <v>1321</v>
      </c>
    </row>
    <row r="1816" spans="1:7" ht="12.75">
      <c r="A1816" s="97" t="s">
        <v>1450</v>
      </c>
      <c r="B1816" s="97" t="s">
        <v>1283</v>
      </c>
      <c r="C1816" s="98">
        <v>0</v>
      </c>
      <c r="D1816" s="98">
        <v>30000</v>
      </c>
      <c r="E1816" s="98">
        <v>0</v>
      </c>
      <c r="F1816" s="97" t="s">
        <v>1321</v>
      </c>
      <c r="G1816" s="97" t="s">
        <v>1321</v>
      </c>
    </row>
    <row r="1817" spans="1:7" ht="12.75">
      <c r="A1817" s="97" t="s">
        <v>1466</v>
      </c>
      <c r="B1817" s="97" t="s">
        <v>1467</v>
      </c>
      <c r="C1817" s="98">
        <v>0</v>
      </c>
      <c r="D1817" s="98">
        <v>30000</v>
      </c>
      <c r="E1817" s="98">
        <v>0</v>
      </c>
      <c r="F1817" s="97" t="s">
        <v>1321</v>
      </c>
      <c r="G1817" s="97" t="s">
        <v>1321</v>
      </c>
    </row>
    <row r="1818" spans="1:7" ht="12.75">
      <c r="A1818" s="97" t="s">
        <v>1491</v>
      </c>
      <c r="B1818" s="97" t="s">
        <v>1492</v>
      </c>
      <c r="C1818" s="98">
        <v>0</v>
      </c>
      <c r="D1818" s="98">
        <v>30000</v>
      </c>
      <c r="E1818" s="98">
        <v>0</v>
      </c>
      <c r="F1818" s="97" t="s">
        <v>1321</v>
      </c>
      <c r="G1818" s="97" t="s">
        <v>1321</v>
      </c>
    </row>
    <row r="1819" spans="1:7" ht="12.75">
      <c r="A1819" t="s">
        <v>1509</v>
      </c>
      <c r="B1819" s="99" t="s">
        <v>1510</v>
      </c>
      <c r="C1819" s="100">
        <v>0</v>
      </c>
      <c r="E1819" s="100">
        <v>0</v>
      </c>
      <c r="F1819" t="s">
        <v>1321</v>
      </c>
      <c r="G1819" t="s">
        <v>1310</v>
      </c>
    </row>
    <row r="1820" spans="1:7" ht="12.75">
      <c r="A1820" s="228" t="s">
        <v>1230</v>
      </c>
      <c r="B1820" s="228"/>
      <c r="C1820" s="229">
        <v>13820</v>
      </c>
      <c r="D1820" s="229">
        <v>40000</v>
      </c>
      <c r="E1820" s="229">
        <v>12767</v>
      </c>
      <c r="F1820" s="228" t="s">
        <v>971</v>
      </c>
      <c r="G1820" s="228" t="s">
        <v>972</v>
      </c>
    </row>
    <row r="1821" spans="1:7" ht="12.75">
      <c r="A1821" s="230" t="s">
        <v>1231</v>
      </c>
      <c r="B1821" s="230"/>
      <c r="C1821" s="231">
        <v>13820</v>
      </c>
      <c r="D1821" s="231">
        <v>40000</v>
      </c>
      <c r="E1821" s="231">
        <v>12767</v>
      </c>
      <c r="F1821" s="230" t="s">
        <v>971</v>
      </c>
      <c r="G1821" s="230" t="s">
        <v>972</v>
      </c>
    </row>
    <row r="1822" spans="1:7" ht="12.75">
      <c r="A1822" s="232" t="s">
        <v>796</v>
      </c>
      <c r="B1822" s="232"/>
      <c r="C1822" s="233">
        <v>13820</v>
      </c>
      <c r="D1822" s="233">
        <v>20000</v>
      </c>
      <c r="E1822" s="233">
        <v>12767</v>
      </c>
      <c r="F1822" s="232" t="s">
        <v>971</v>
      </c>
      <c r="G1822" s="232" t="s">
        <v>973</v>
      </c>
    </row>
    <row r="1823" spans="1:7" ht="12.75">
      <c r="A1823" s="97" t="s">
        <v>1450</v>
      </c>
      <c r="B1823" s="97" t="s">
        <v>1283</v>
      </c>
      <c r="C1823" s="98">
        <v>13820</v>
      </c>
      <c r="D1823" s="98">
        <v>20000</v>
      </c>
      <c r="E1823" s="98">
        <v>12767</v>
      </c>
      <c r="F1823" s="97" t="s">
        <v>971</v>
      </c>
      <c r="G1823" s="97" t="s">
        <v>973</v>
      </c>
    </row>
    <row r="1824" spans="1:7" ht="12.75">
      <c r="A1824" s="97" t="s">
        <v>1466</v>
      </c>
      <c r="B1824" s="97" t="s">
        <v>1467</v>
      </c>
      <c r="C1824" s="98">
        <v>13820</v>
      </c>
      <c r="D1824" s="98">
        <v>20000</v>
      </c>
      <c r="E1824" s="98">
        <v>12767</v>
      </c>
      <c r="F1824" s="97" t="s">
        <v>971</v>
      </c>
      <c r="G1824" s="97" t="s">
        <v>973</v>
      </c>
    </row>
    <row r="1825" spans="1:7" ht="12.75">
      <c r="A1825" s="97" t="s">
        <v>1491</v>
      </c>
      <c r="B1825" s="97" t="s">
        <v>1492</v>
      </c>
      <c r="C1825" s="98">
        <v>0</v>
      </c>
      <c r="D1825" s="98">
        <v>1000</v>
      </c>
      <c r="E1825" s="98">
        <v>0</v>
      </c>
      <c r="F1825" s="97" t="s">
        <v>1321</v>
      </c>
      <c r="G1825" s="97" t="s">
        <v>1321</v>
      </c>
    </row>
    <row r="1826" spans="1:7" ht="12.75">
      <c r="A1826" t="s">
        <v>1493</v>
      </c>
      <c r="B1826" s="99" t="s">
        <v>1494</v>
      </c>
      <c r="C1826" s="100">
        <v>0</v>
      </c>
      <c r="E1826" s="100">
        <v>0</v>
      </c>
      <c r="F1826" t="s">
        <v>1321</v>
      </c>
      <c r="G1826" t="s">
        <v>1310</v>
      </c>
    </row>
    <row r="1827" spans="1:7" ht="12.75">
      <c r="A1827" s="97" t="s">
        <v>1514</v>
      </c>
      <c r="B1827" s="97" t="s">
        <v>1515</v>
      </c>
      <c r="C1827" s="98">
        <v>13820</v>
      </c>
      <c r="D1827" s="98">
        <v>19000</v>
      </c>
      <c r="E1827" s="98">
        <v>12767</v>
      </c>
      <c r="F1827" s="97" t="s">
        <v>971</v>
      </c>
      <c r="G1827" s="97" t="s">
        <v>974</v>
      </c>
    </row>
    <row r="1828" spans="1:7" ht="12.75">
      <c r="A1828" t="s">
        <v>1520</v>
      </c>
      <c r="B1828" s="99" t="s">
        <v>1521</v>
      </c>
      <c r="C1828" s="100">
        <v>0</v>
      </c>
      <c r="E1828" s="100">
        <v>0</v>
      </c>
      <c r="F1828" t="s">
        <v>1321</v>
      </c>
      <c r="G1828" t="s">
        <v>1310</v>
      </c>
    </row>
    <row r="1829" spans="1:7" ht="12.75">
      <c r="A1829" t="s">
        <v>1528</v>
      </c>
      <c r="B1829" s="99" t="s">
        <v>1515</v>
      </c>
      <c r="C1829" s="100">
        <v>13820</v>
      </c>
      <c r="E1829" s="100">
        <v>12767</v>
      </c>
      <c r="F1829" t="s">
        <v>971</v>
      </c>
      <c r="G1829" t="s">
        <v>1310</v>
      </c>
    </row>
    <row r="1830" spans="1:7" ht="12.75">
      <c r="A1830" s="232" t="s">
        <v>970</v>
      </c>
      <c r="B1830" s="232"/>
      <c r="C1830" s="233">
        <v>0</v>
      </c>
      <c r="D1830" s="233">
        <v>20000</v>
      </c>
      <c r="E1830" s="233">
        <v>0</v>
      </c>
      <c r="F1830" s="232" t="s">
        <v>1321</v>
      </c>
      <c r="G1830" s="232" t="s">
        <v>1321</v>
      </c>
    </row>
    <row r="1831" spans="1:7" ht="12.75">
      <c r="A1831" s="97" t="s">
        <v>1450</v>
      </c>
      <c r="B1831" s="97" t="s">
        <v>1283</v>
      </c>
      <c r="C1831" s="98">
        <v>0</v>
      </c>
      <c r="D1831" s="98">
        <v>20000</v>
      </c>
      <c r="E1831" s="98">
        <v>0</v>
      </c>
      <c r="F1831" s="97" t="s">
        <v>1321</v>
      </c>
      <c r="G1831" s="97" t="s">
        <v>1321</v>
      </c>
    </row>
    <row r="1832" spans="1:7" ht="12.75">
      <c r="A1832" s="97" t="s">
        <v>1466</v>
      </c>
      <c r="B1832" s="97" t="s">
        <v>1467</v>
      </c>
      <c r="C1832" s="98">
        <v>0</v>
      </c>
      <c r="D1832" s="98">
        <v>20000</v>
      </c>
      <c r="E1832" s="98">
        <v>0</v>
      </c>
      <c r="F1832" s="97" t="s">
        <v>1321</v>
      </c>
      <c r="G1832" s="97" t="s">
        <v>1321</v>
      </c>
    </row>
    <row r="1833" spans="1:7" ht="12.75">
      <c r="A1833" s="97" t="s">
        <v>1514</v>
      </c>
      <c r="B1833" s="97" t="s">
        <v>1515</v>
      </c>
      <c r="C1833" s="98">
        <v>0</v>
      </c>
      <c r="D1833" s="98">
        <v>20000</v>
      </c>
      <c r="E1833" s="98">
        <v>0</v>
      </c>
      <c r="F1833" s="97" t="s">
        <v>1321</v>
      </c>
      <c r="G1833" s="97" t="s">
        <v>1321</v>
      </c>
    </row>
    <row r="1834" spans="1:7" ht="12.75">
      <c r="A1834" t="s">
        <v>1520</v>
      </c>
      <c r="B1834" s="99" t="s">
        <v>1521</v>
      </c>
      <c r="C1834" s="100">
        <v>0</v>
      </c>
      <c r="E1834" s="100">
        <v>0</v>
      </c>
      <c r="F1834" t="s">
        <v>1321</v>
      </c>
      <c r="G1834" t="s">
        <v>1310</v>
      </c>
    </row>
    <row r="1835" spans="1:7" ht="12.75">
      <c r="A1835" t="s">
        <v>1528</v>
      </c>
      <c r="B1835" s="99" t="s">
        <v>1515</v>
      </c>
      <c r="C1835" s="100">
        <v>0</v>
      </c>
      <c r="E1835" s="100">
        <v>0</v>
      </c>
      <c r="F1835" t="s">
        <v>1321</v>
      </c>
      <c r="G1835" t="s">
        <v>1310</v>
      </c>
    </row>
    <row r="1836" spans="1:7" ht="12.75">
      <c r="A1836" s="228" t="s">
        <v>1232</v>
      </c>
      <c r="B1836" s="228"/>
      <c r="C1836" s="229">
        <v>0</v>
      </c>
      <c r="D1836" s="229">
        <v>267000</v>
      </c>
      <c r="E1836" s="229">
        <v>1160</v>
      </c>
      <c r="F1836" s="228" t="s">
        <v>1321</v>
      </c>
      <c r="G1836" s="228" t="s">
        <v>975</v>
      </c>
    </row>
    <row r="1837" spans="1:7" ht="12.75">
      <c r="A1837" s="230" t="s">
        <v>1233</v>
      </c>
      <c r="B1837" s="230"/>
      <c r="C1837" s="231">
        <v>0</v>
      </c>
      <c r="D1837" s="231">
        <v>267000</v>
      </c>
      <c r="E1837" s="231">
        <v>1160</v>
      </c>
      <c r="F1837" s="230" t="s">
        <v>1321</v>
      </c>
      <c r="G1837" s="230" t="s">
        <v>975</v>
      </c>
    </row>
    <row r="1838" spans="1:7" ht="12.75">
      <c r="A1838" s="232" t="s">
        <v>796</v>
      </c>
      <c r="B1838" s="232"/>
      <c r="C1838" s="233">
        <v>0</v>
      </c>
      <c r="D1838" s="233">
        <v>130000</v>
      </c>
      <c r="E1838" s="233">
        <v>1160</v>
      </c>
      <c r="F1838" s="232" t="s">
        <v>1321</v>
      </c>
      <c r="G1838" s="232" t="s">
        <v>976</v>
      </c>
    </row>
    <row r="1839" spans="1:7" ht="12.75">
      <c r="A1839" s="97" t="s">
        <v>1450</v>
      </c>
      <c r="B1839" s="97" t="s">
        <v>1283</v>
      </c>
      <c r="C1839" s="98">
        <v>0</v>
      </c>
      <c r="D1839" s="98">
        <v>130000</v>
      </c>
      <c r="E1839" s="98">
        <v>1160</v>
      </c>
      <c r="F1839" s="97" t="s">
        <v>1321</v>
      </c>
      <c r="G1839" s="97" t="s">
        <v>976</v>
      </c>
    </row>
    <row r="1840" spans="1:7" ht="12.75">
      <c r="A1840" s="97" t="s">
        <v>1466</v>
      </c>
      <c r="B1840" s="97" t="s">
        <v>1467</v>
      </c>
      <c r="C1840" s="98">
        <v>0</v>
      </c>
      <c r="D1840" s="98">
        <v>130000</v>
      </c>
      <c r="E1840" s="98">
        <v>1160</v>
      </c>
      <c r="F1840" s="97" t="s">
        <v>1321</v>
      </c>
      <c r="G1840" s="97" t="s">
        <v>976</v>
      </c>
    </row>
    <row r="1841" spans="1:7" ht="12.75">
      <c r="A1841" s="97" t="s">
        <v>1491</v>
      </c>
      <c r="B1841" s="97" t="s">
        <v>1492</v>
      </c>
      <c r="C1841" s="98">
        <v>0</v>
      </c>
      <c r="D1841" s="98">
        <v>105000</v>
      </c>
      <c r="E1841" s="98">
        <v>0</v>
      </c>
      <c r="F1841" s="97" t="s">
        <v>1321</v>
      </c>
      <c r="G1841" s="97" t="s">
        <v>1321</v>
      </c>
    </row>
    <row r="1842" spans="1:7" ht="12.75">
      <c r="A1842" t="s">
        <v>1505</v>
      </c>
      <c r="B1842" s="99" t="s">
        <v>1506</v>
      </c>
      <c r="C1842" s="100">
        <v>0</v>
      </c>
      <c r="E1842" s="100">
        <v>0</v>
      </c>
      <c r="F1842" t="s">
        <v>1321</v>
      </c>
      <c r="G1842" t="s">
        <v>1310</v>
      </c>
    </row>
    <row r="1843" spans="1:7" ht="12.75">
      <c r="A1843" t="s">
        <v>1509</v>
      </c>
      <c r="B1843" s="99" t="s">
        <v>1510</v>
      </c>
      <c r="C1843" s="100">
        <v>0</v>
      </c>
      <c r="E1843" s="100">
        <v>0</v>
      </c>
      <c r="F1843" t="s">
        <v>1321</v>
      </c>
      <c r="G1843" t="s">
        <v>1310</v>
      </c>
    </row>
    <row r="1844" spans="1:7" ht="12.75">
      <c r="A1844" s="97" t="s">
        <v>1514</v>
      </c>
      <c r="B1844" s="97" t="s">
        <v>1515</v>
      </c>
      <c r="C1844" s="98">
        <v>0</v>
      </c>
      <c r="D1844" s="98">
        <v>25000</v>
      </c>
      <c r="E1844" s="98">
        <v>1160</v>
      </c>
      <c r="F1844" s="97" t="s">
        <v>1321</v>
      </c>
      <c r="G1844" s="97" t="s">
        <v>977</v>
      </c>
    </row>
    <row r="1845" spans="1:7" ht="12.75">
      <c r="A1845" t="s">
        <v>1520</v>
      </c>
      <c r="B1845" s="99" t="s">
        <v>1521</v>
      </c>
      <c r="C1845" s="100">
        <v>0</v>
      </c>
      <c r="E1845" s="100">
        <v>1160</v>
      </c>
      <c r="F1845" t="s">
        <v>1321</v>
      </c>
      <c r="G1845" t="s">
        <v>1310</v>
      </c>
    </row>
    <row r="1846" spans="1:7" ht="12.75">
      <c r="A1846" t="s">
        <v>1528</v>
      </c>
      <c r="B1846" s="99" t="s">
        <v>1515</v>
      </c>
      <c r="C1846" s="100">
        <v>0</v>
      </c>
      <c r="E1846" s="100">
        <v>0</v>
      </c>
      <c r="F1846" t="s">
        <v>1321</v>
      </c>
      <c r="G1846" t="s">
        <v>1310</v>
      </c>
    </row>
    <row r="1847" spans="1:7" ht="12.75">
      <c r="A1847" s="232" t="s">
        <v>608</v>
      </c>
      <c r="B1847" s="232"/>
      <c r="C1847" s="233">
        <v>0</v>
      </c>
      <c r="D1847" s="233">
        <v>117000</v>
      </c>
      <c r="E1847" s="233">
        <v>0</v>
      </c>
      <c r="F1847" s="232" t="s">
        <v>1321</v>
      </c>
      <c r="G1847" s="232" t="s">
        <v>1321</v>
      </c>
    </row>
    <row r="1848" spans="1:7" ht="12.75">
      <c r="A1848" s="97" t="s">
        <v>1450</v>
      </c>
      <c r="B1848" s="97" t="s">
        <v>1283</v>
      </c>
      <c r="C1848" s="98">
        <v>0</v>
      </c>
      <c r="D1848" s="98">
        <v>117000</v>
      </c>
      <c r="E1848" s="98">
        <v>0</v>
      </c>
      <c r="F1848" s="97" t="s">
        <v>1321</v>
      </c>
      <c r="G1848" s="97" t="s">
        <v>1321</v>
      </c>
    </row>
    <row r="1849" spans="1:7" ht="12.75">
      <c r="A1849" s="97" t="s">
        <v>1466</v>
      </c>
      <c r="B1849" s="97" t="s">
        <v>1467</v>
      </c>
      <c r="C1849" s="98">
        <v>0</v>
      </c>
      <c r="D1849" s="98">
        <v>117000</v>
      </c>
      <c r="E1849" s="98">
        <v>0</v>
      </c>
      <c r="F1849" s="97" t="s">
        <v>1321</v>
      </c>
      <c r="G1849" s="97" t="s">
        <v>1321</v>
      </c>
    </row>
    <row r="1850" spans="1:7" ht="12.75">
      <c r="A1850" s="97" t="s">
        <v>1491</v>
      </c>
      <c r="B1850" s="97" t="s">
        <v>1492</v>
      </c>
      <c r="C1850" s="98">
        <v>0</v>
      </c>
      <c r="D1850" s="98">
        <v>117000</v>
      </c>
      <c r="E1850" s="98">
        <v>0</v>
      </c>
      <c r="F1850" s="97" t="s">
        <v>1321</v>
      </c>
      <c r="G1850" s="97" t="s">
        <v>1321</v>
      </c>
    </row>
    <row r="1851" spans="1:7" ht="12.75">
      <c r="A1851" t="s">
        <v>1505</v>
      </c>
      <c r="B1851" s="99" t="s">
        <v>1506</v>
      </c>
      <c r="C1851" s="100">
        <v>0</v>
      </c>
      <c r="E1851" s="100">
        <v>0</v>
      </c>
      <c r="F1851" t="s">
        <v>1321</v>
      </c>
      <c r="G1851" t="s">
        <v>1310</v>
      </c>
    </row>
    <row r="1852" spans="1:7" ht="12.75">
      <c r="A1852" t="s">
        <v>1509</v>
      </c>
      <c r="B1852" s="99" t="s">
        <v>1510</v>
      </c>
      <c r="C1852" s="100">
        <v>0</v>
      </c>
      <c r="E1852" s="100">
        <v>0</v>
      </c>
      <c r="F1852" t="s">
        <v>1321</v>
      </c>
      <c r="G1852" t="s">
        <v>1310</v>
      </c>
    </row>
    <row r="1853" spans="1:7" ht="10.5" customHeight="1">
      <c r="A1853" s="232" t="s">
        <v>970</v>
      </c>
      <c r="B1853" s="232"/>
      <c r="C1853" s="233">
        <v>0</v>
      </c>
      <c r="D1853" s="233">
        <v>20000</v>
      </c>
      <c r="E1853" s="233">
        <v>0</v>
      </c>
      <c r="F1853" s="232" t="s">
        <v>1321</v>
      </c>
      <c r="G1853" s="232" t="s">
        <v>1321</v>
      </c>
    </row>
    <row r="1854" spans="1:7" ht="12.75">
      <c r="A1854" s="97" t="s">
        <v>1450</v>
      </c>
      <c r="B1854" s="97" t="s">
        <v>1283</v>
      </c>
      <c r="C1854" s="98">
        <v>0</v>
      </c>
      <c r="D1854" s="98">
        <v>20000</v>
      </c>
      <c r="E1854" s="98">
        <v>0</v>
      </c>
      <c r="F1854" s="97" t="s">
        <v>1321</v>
      </c>
      <c r="G1854" s="97" t="s">
        <v>1321</v>
      </c>
    </row>
    <row r="1855" spans="1:7" ht="12.75">
      <c r="A1855" s="97" t="s">
        <v>1466</v>
      </c>
      <c r="B1855" s="97" t="s">
        <v>1467</v>
      </c>
      <c r="C1855" s="98">
        <v>0</v>
      </c>
      <c r="D1855" s="98">
        <v>20000</v>
      </c>
      <c r="E1855" s="98">
        <v>0</v>
      </c>
      <c r="F1855" s="97" t="s">
        <v>1321</v>
      </c>
      <c r="G1855" s="97" t="s">
        <v>1321</v>
      </c>
    </row>
    <row r="1856" spans="1:7" ht="24">
      <c r="A1856" s="33" t="s">
        <v>1294</v>
      </c>
      <c r="B1856" s="33" t="s">
        <v>1295</v>
      </c>
      <c r="C1856" s="33" t="s">
        <v>337</v>
      </c>
      <c r="D1856" s="33" t="s">
        <v>338</v>
      </c>
      <c r="E1856" s="33" t="s">
        <v>339</v>
      </c>
      <c r="F1856" s="145" t="s">
        <v>1300</v>
      </c>
      <c r="G1856" s="145" t="s">
        <v>1301</v>
      </c>
    </row>
    <row r="1857" spans="1:7" ht="12.75">
      <c r="A1857" s="97" t="s">
        <v>1491</v>
      </c>
      <c r="B1857" s="97" t="s">
        <v>1492</v>
      </c>
      <c r="C1857" s="98">
        <v>0</v>
      </c>
      <c r="D1857" s="98">
        <v>20000</v>
      </c>
      <c r="E1857" s="98">
        <v>0</v>
      </c>
      <c r="F1857" s="97" t="s">
        <v>1321</v>
      </c>
      <c r="G1857" s="97" t="s">
        <v>1321</v>
      </c>
    </row>
    <row r="1858" spans="1:7" ht="12.75">
      <c r="A1858" t="s">
        <v>1505</v>
      </c>
      <c r="B1858" s="99" t="s">
        <v>1506</v>
      </c>
      <c r="C1858" s="100">
        <v>0</v>
      </c>
      <c r="E1858" s="100">
        <v>0</v>
      </c>
      <c r="F1858" t="s">
        <v>1321</v>
      </c>
      <c r="G1858" t="s">
        <v>1310</v>
      </c>
    </row>
    <row r="1859" spans="1:7" ht="12.75">
      <c r="A1859" s="234" t="s">
        <v>447</v>
      </c>
      <c r="B1859" s="234"/>
      <c r="C1859" s="235">
        <v>190750.36</v>
      </c>
      <c r="D1859" s="235">
        <v>496490</v>
      </c>
      <c r="E1859" s="235">
        <v>127571.22</v>
      </c>
      <c r="F1859" s="234" t="s">
        <v>978</v>
      </c>
      <c r="G1859" s="234" t="s">
        <v>979</v>
      </c>
    </row>
    <row r="1860" spans="1:7" ht="12.75">
      <c r="A1860" s="226" t="s">
        <v>1235</v>
      </c>
      <c r="B1860" s="226"/>
      <c r="C1860" s="227">
        <v>153559.04</v>
      </c>
      <c r="D1860" s="227">
        <v>381490</v>
      </c>
      <c r="E1860" s="227">
        <v>116459.93</v>
      </c>
      <c r="F1860" s="226" t="s">
        <v>461</v>
      </c>
      <c r="G1860" s="226" t="s">
        <v>980</v>
      </c>
    </row>
    <row r="1861" spans="1:7" ht="12.75">
      <c r="A1861" s="228" t="s">
        <v>1236</v>
      </c>
      <c r="B1861" s="228"/>
      <c r="C1861" s="229">
        <v>97966.48</v>
      </c>
      <c r="D1861" s="229">
        <v>224085</v>
      </c>
      <c r="E1861" s="229">
        <v>94662.84</v>
      </c>
      <c r="F1861" s="228" t="s">
        <v>981</v>
      </c>
      <c r="G1861" s="228" t="s">
        <v>982</v>
      </c>
    </row>
    <row r="1862" spans="1:7" ht="12.75">
      <c r="A1862" s="230" t="s">
        <v>1237</v>
      </c>
      <c r="B1862" s="230"/>
      <c r="C1862" s="231">
        <v>97966.48</v>
      </c>
      <c r="D1862" s="231">
        <v>224085</v>
      </c>
      <c r="E1862" s="231">
        <v>94662.84</v>
      </c>
      <c r="F1862" s="230" t="s">
        <v>981</v>
      </c>
      <c r="G1862" s="230" t="s">
        <v>982</v>
      </c>
    </row>
    <row r="1863" spans="1:7" ht="12.75">
      <c r="A1863" s="232" t="s">
        <v>562</v>
      </c>
      <c r="B1863" s="232"/>
      <c r="C1863" s="233">
        <v>97966.48</v>
      </c>
      <c r="D1863" s="233">
        <v>224085</v>
      </c>
      <c r="E1863" s="233">
        <v>94662.84</v>
      </c>
      <c r="F1863" s="232" t="s">
        <v>981</v>
      </c>
      <c r="G1863" s="232" t="s">
        <v>982</v>
      </c>
    </row>
    <row r="1864" spans="1:7" ht="12.75">
      <c r="A1864" s="97" t="s">
        <v>1450</v>
      </c>
      <c r="B1864" s="97" t="s">
        <v>1283</v>
      </c>
      <c r="C1864" s="98">
        <v>97966.48</v>
      </c>
      <c r="D1864" s="98">
        <v>224085</v>
      </c>
      <c r="E1864" s="98">
        <v>94662.84</v>
      </c>
      <c r="F1864" s="97" t="s">
        <v>981</v>
      </c>
      <c r="G1864" s="97" t="s">
        <v>982</v>
      </c>
    </row>
    <row r="1865" spans="1:7" ht="12.75">
      <c r="A1865" s="97" t="s">
        <v>1451</v>
      </c>
      <c r="B1865" s="97" t="s">
        <v>1452</v>
      </c>
      <c r="C1865" s="98">
        <v>83216.62</v>
      </c>
      <c r="D1865" s="98">
        <v>149085</v>
      </c>
      <c r="E1865" s="98">
        <v>76178.36</v>
      </c>
      <c r="F1865" s="97" t="s">
        <v>983</v>
      </c>
      <c r="G1865" s="97" t="s">
        <v>984</v>
      </c>
    </row>
    <row r="1866" spans="1:7" ht="12.75">
      <c r="A1866" s="97" t="s">
        <v>1453</v>
      </c>
      <c r="B1866" s="97" t="s">
        <v>1454</v>
      </c>
      <c r="C1866" s="98">
        <v>71430.55</v>
      </c>
      <c r="D1866" s="98">
        <v>127900</v>
      </c>
      <c r="E1866" s="98">
        <v>65389.11</v>
      </c>
      <c r="F1866" s="97" t="s">
        <v>983</v>
      </c>
      <c r="G1866" s="97" t="s">
        <v>985</v>
      </c>
    </row>
    <row r="1867" spans="1:7" ht="12.75">
      <c r="A1867" t="s">
        <v>1455</v>
      </c>
      <c r="B1867" s="99" t="s">
        <v>1456</v>
      </c>
      <c r="C1867" s="100">
        <v>71430.55</v>
      </c>
      <c r="E1867" s="100">
        <v>65389.11</v>
      </c>
      <c r="F1867" t="s">
        <v>983</v>
      </c>
      <c r="G1867" t="s">
        <v>1310</v>
      </c>
    </row>
    <row r="1868" spans="1:7" ht="12.75">
      <c r="A1868" s="97" t="s">
        <v>1460</v>
      </c>
      <c r="B1868" s="97" t="s">
        <v>1461</v>
      </c>
      <c r="C1868" s="98">
        <v>11786.07</v>
      </c>
      <c r="D1868" s="98">
        <v>21185</v>
      </c>
      <c r="E1868" s="98">
        <v>10789.25</v>
      </c>
      <c r="F1868" s="97" t="s">
        <v>983</v>
      </c>
      <c r="G1868" s="97" t="s">
        <v>986</v>
      </c>
    </row>
    <row r="1869" spans="1:7" ht="12.75">
      <c r="A1869" t="s">
        <v>1462</v>
      </c>
      <c r="B1869" s="99" t="s">
        <v>1463</v>
      </c>
      <c r="C1869" s="100">
        <v>11786.07</v>
      </c>
      <c r="E1869" s="100">
        <v>10789.25</v>
      </c>
      <c r="F1869" t="s">
        <v>983</v>
      </c>
      <c r="G1869" t="s">
        <v>1310</v>
      </c>
    </row>
    <row r="1870" spans="1:7" ht="12.75">
      <c r="A1870" s="97" t="s">
        <v>1466</v>
      </c>
      <c r="B1870" s="97" t="s">
        <v>1467</v>
      </c>
      <c r="C1870" s="98">
        <v>14749.86</v>
      </c>
      <c r="D1870" s="98">
        <v>75000</v>
      </c>
      <c r="E1870" s="98">
        <v>18484.48</v>
      </c>
      <c r="F1870" s="97" t="s">
        <v>987</v>
      </c>
      <c r="G1870" s="97" t="s">
        <v>988</v>
      </c>
    </row>
    <row r="1871" spans="1:7" ht="12.75">
      <c r="A1871" s="97" t="s">
        <v>1468</v>
      </c>
      <c r="B1871" s="97" t="s">
        <v>1469</v>
      </c>
      <c r="C1871" s="98">
        <v>793</v>
      </c>
      <c r="D1871" s="98">
        <v>10000</v>
      </c>
      <c r="E1871" s="98">
        <v>190</v>
      </c>
      <c r="F1871" s="97" t="s">
        <v>989</v>
      </c>
      <c r="G1871" s="97" t="s">
        <v>990</v>
      </c>
    </row>
    <row r="1872" spans="1:7" ht="12.75">
      <c r="A1872" t="s">
        <v>1470</v>
      </c>
      <c r="B1872" s="99" t="s">
        <v>1471</v>
      </c>
      <c r="C1872" s="100">
        <v>793</v>
      </c>
      <c r="E1872" s="100">
        <v>190</v>
      </c>
      <c r="F1872" t="s">
        <v>989</v>
      </c>
      <c r="G1872" t="s">
        <v>1310</v>
      </c>
    </row>
    <row r="1873" spans="1:7" ht="12.75">
      <c r="A1873" t="s">
        <v>1474</v>
      </c>
      <c r="B1873" s="99" t="s">
        <v>1475</v>
      </c>
      <c r="C1873" s="100">
        <v>0</v>
      </c>
      <c r="E1873" s="100">
        <v>0</v>
      </c>
      <c r="F1873" t="s">
        <v>1321</v>
      </c>
      <c r="G1873" t="s">
        <v>1310</v>
      </c>
    </row>
    <row r="1874" spans="1:7" ht="12.75">
      <c r="A1874" s="97" t="s">
        <v>1476</v>
      </c>
      <c r="B1874" s="97" t="s">
        <v>1477</v>
      </c>
      <c r="C1874" s="98">
        <v>7646.38</v>
      </c>
      <c r="D1874" s="98">
        <v>29500</v>
      </c>
      <c r="E1874" s="98">
        <v>8314.22</v>
      </c>
      <c r="F1874" s="97" t="s">
        <v>991</v>
      </c>
      <c r="G1874" s="97" t="s">
        <v>1234</v>
      </c>
    </row>
    <row r="1875" spans="1:7" ht="12.75">
      <c r="A1875" t="s">
        <v>1478</v>
      </c>
      <c r="B1875" s="99" t="s">
        <v>1479</v>
      </c>
      <c r="C1875" s="100">
        <v>3380.61</v>
      </c>
      <c r="E1875" s="100">
        <v>4339.16</v>
      </c>
      <c r="F1875" t="s">
        <v>992</v>
      </c>
      <c r="G1875" t="s">
        <v>1310</v>
      </c>
    </row>
    <row r="1876" spans="1:7" ht="12.75">
      <c r="A1876" t="s">
        <v>1482</v>
      </c>
      <c r="B1876" s="99" t="s">
        <v>1483</v>
      </c>
      <c r="C1876" s="100">
        <v>4265.77</v>
      </c>
      <c r="E1876" s="100">
        <v>3449.56</v>
      </c>
      <c r="F1876" t="s">
        <v>993</v>
      </c>
      <c r="G1876" t="s">
        <v>1310</v>
      </c>
    </row>
    <row r="1877" spans="1:7" ht="12.75">
      <c r="A1877" t="s">
        <v>1484</v>
      </c>
      <c r="B1877" s="99" t="s">
        <v>1485</v>
      </c>
      <c r="C1877" s="100">
        <v>0</v>
      </c>
      <c r="E1877" s="100">
        <v>525.5</v>
      </c>
      <c r="F1877" t="s">
        <v>1321</v>
      </c>
      <c r="G1877" t="s">
        <v>1310</v>
      </c>
    </row>
    <row r="1878" spans="1:7" ht="12.75">
      <c r="A1878" s="97" t="s">
        <v>1491</v>
      </c>
      <c r="B1878" s="97" t="s">
        <v>1492</v>
      </c>
      <c r="C1878" s="98">
        <v>5115.25</v>
      </c>
      <c r="D1878" s="98">
        <v>31000</v>
      </c>
      <c r="E1878" s="98">
        <v>9521.76</v>
      </c>
      <c r="F1878" s="97" t="s">
        <v>994</v>
      </c>
      <c r="G1878" s="97" t="s">
        <v>995</v>
      </c>
    </row>
    <row r="1879" spans="1:7" ht="12.75">
      <c r="A1879" t="s">
        <v>1493</v>
      </c>
      <c r="B1879" s="99" t="s">
        <v>1494</v>
      </c>
      <c r="C1879" s="100">
        <v>3164</v>
      </c>
      <c r="E1879" s="100">
        <v>2676.45</v>
      </c>
      <c r="F1879" t="s">
        <v>996</v>
      </c>
      <c r="G1879" t="s">
        <v>1310</v>
      </c>
    </row>
    <row r="1880" spans="1:7" ht="12.75">
      <c r="A1880" t="s">
        <v>1497</v>
      </c>
      <c r="B1880" s="99" t="s">
        <v>1498</v>
      </c>
      <c r="C1880" s="100">
        <v>0</v>
      </c>
      <c r="E1880" s="100">
        <v>0</v>
      </c>
      <c r="F1880" t="s">
        <v>1321</v>
      </c>
      <c r="G1880" t="s">
        <v>1310</v>
      </c>
    </row>
    <row r="1881" spans="1:7" ht="12.75">
      <c r="A1881" t="s">
        <v>1505</v>
      </c>
      <c r="B1881" s="99" t="s">
        <v>1506</v>
      </c>
      <c r="C1881" s="100">
        <v>0</v>
      </c>
      <c r="E1881" s="100">
        <v>6286.56</v>
      </c>
      <c r="F1881" t="s">
        <v>1321</v>
      </c>
      <c r="G1881" t="s">
        <v>1310</v>
      </c>
    </row>
    <row r="1882" spans="1:7" ht="12.75">
      <c r="A1882" t="s">
        <v>1509</v>
      </c>
      <c r="B1882" s="99" t="s">
        <v>1510</v>
      </c>
      <c r="C1882" s="100">
        <v>1951.25</v>
      </c>
      <c r="E1882" s="100">
        <v>558.75</v>
      </c>
      <c r="F1882" t="s">
        <v>997</v>
      </c>
      <c r="G1882" t="s">
        <v>1310</v>
      </c>
    </row>
    <row r="1883" spans="1:7" ht="12.75">
      <c r="A1883" s="97" t="s">
        <v>1514</v>
      </c>
      <c r="B1883" s="97" t="s">
        <v>1515</v>
      </c>
      <c r="C1883" s="98">
        <v>1195.23</v>
      </c>
      <c r="D1883" s="98">
        <v>4500</v>
      </c>
      <c r="E1883" s="98">
        <v>458.5</v>
      </c>
      <c r="F1883" s="97" t="s">
        <v>998</v>
      </c>
      <c r="G1883" s="97" t="s">
        <v>999</v>
      </c>
    </row>
    <row r="1884" spans="1:7" ht="12.75">
      <c r="A1884" t="s">
        <v>1520</v>
      </c>
      <c r="B1884" s="99" t="s">
        <v>1521</v>
      </c>
      <c r="C1884" s="100">
        <v>717.18</v>
      </c>
      <c r="E1884" s="100">
        <v>0</v>
      </c>
      <c r="F1884" t="s">
        <v>1321</v>
      </c>
      <c r="G1884" t="s">
        <v>1310</v>
      </c>
    </row>
    <row r="1885" spans="1:7" ht="12.75">
      <c r="A1885" t="s">
        <v>1528</v>
      </c>
      <c r="B1885" s="99" t="s">
        <v>1515</v>
      </c>
      <c r="C1885" s="100">
        <v>478.05</v>
      </c>
      <c r="E1885" s="100">
        <v>458.5</v>
      </c>
      <c r="F1885" t="s">
        <v>1000</v>
      </c>
      <c r="G1885" t="s">
        <v>1310</v>
      </c>
    </row>
    <row r="1886" spans="1:7" ht="12.75">
      <c r="A1886" s="228" t="s">
        <v>1238</v>
      </c>
      <c r="B1886" s="228"/>
      <c r="C1886" s="229">
        <v>22926.88</v>
      </c>
      <c r="D1886" s="229">
        <v>53000</v>
      </c>
      <c r="E1886" s="229">
        <v>9194.97</v>
      </c>
      <c r="F1886" s="228" t="s">
        <v>1001</v>
      </c>
      <c r="G1886" s="228" t="s">
        <v>1002</v>
      </c>
    </row>
    <row r="1887" spans="1:7" ht="12.75">
      <c r="A1887" s="230" t="s">
        <v>1239</v>
      </c>
      <c r="B1887" s="230"/>
      <c r="C1887" s="231">
        <v>22926.88</v>
      </c>
      <c r="D1887" s="231">
        <v>53000</v>
      </c>
      <c r="E1887" s="231">
        <v>9194.97</v>
      </c>
      <c r="F1887" s="230" t="s">
        <v>1001</v>
      </c>
      <c r="G1887" s="230" t="s">
        <v>1002</v>
      </c>
    </row>
    <row r="1888" spans="1:7" ht="12.75">
      <c r="A1888" s="232" t="s">
        <v>562</v>
      </c>
      <c r="B1888" s="232"/>
      <c r="C1888" s="233">
        <v>22926.88</v>
      </c>
      <c r="D1888" s="233">
        <v>5000</v>
      </c>
      <c r="E1888" s="233">
        <v>699.93</v>
      </c>
      <c r="F1888" s="232" t="s">
        <v>1003</v>
      </c>
      <c r="G1888" s="232" t="s">
        <v>1004</v>
      </c>
    </row>
    <row r="1889" spans="1:7" ht="12.75">
      <c r="A1889" s="97" t="s">
        <v>15</v>
      </c>
      <c r="B1889" s="97" t="s">
        <v>1284</v>
      </c>
      <c r="C1889" s="98">
        <v>22926.88</v>
      </c>
      <c r="D1889" s="98">
        <v>5000</v>
      </c>
      <c r="E1889" s="98">
        <v>699.93</v>
      </c>
      <c r="F1889" s="97" t="s">
        <v>1003</v>
      </c>
      <c r="G1889" s="97" t="s">
        <v>1004</v>
      </c>
    </row>
    <row r="1890" spans="1:7" ht="12.75">
      <c r="A1890" s="97" t="s">
        <v>25</v>
      </c>
      <c r="B1890" s="97" t="s">
        <v>26</v>
      </c>
      <c r="C1890" s="98">
        <v>22926.88</v>
      </c>
      <c r="D1890" s="98">
        <v>5000</v>
      </c>
      <c r="E1890" s="98">
        <v>699.93</v>
      </c>
      <c r="F1890" s="97" t="s">
        <v>1003</v>
      </c>
      <c r="G1890" s="97" t="s">
        <v>1004</v>
      </c>
    </row>
    <row r="1891" spans="1:7" ht="12.75">
      <c r="A1891" s="97" t="s">
        <v>47</v>
      </c>
      <c r="B1891" s="97" t="s">
        <v>48</v>
      </c>
      <c r="C1891" s="98">
        <v>21287.51</v>
      </c>
      <c r="D1891" s="98">
        <v>0</v>
      </c>
      <c r="E1891" s="98" t="s">
        <v>1448</v>
      </c>
      <c r="F1891" s="97" t="s">
        <v>1321</v>
      </c>
      <c r="G1891" s="97" t="s">
        <v>1448</v>
      </c>
    </row>
    <row r="1892" spans="1:7" ht="12.75">
      <c r="A1892" t="s">
        <v>49</v>
      </c>
      <c r="B1892" s="99" t="s">
        <v>50</v>
      </c>
      <c r="C1892" s="100">
        <v>21287.51</v>
      </c>
      <c r="E1892" t="s">
        <v>1448</v>
      </c>
      <c r="F1892" t="s">
        <v>1321</v>
      </c>
      <c r="G1892" t="s">
        <v>1448</v>
      </c>
    </row>
    <row r="1893" spans="1:7" ht="12.75">
      <c r="A1893" s="97" t="s">
        <v>53</v>
      </c>
      <c r="B1893" s="97" t="s">
        <v>54</v>
      </c>
      <c r="C1893" s="98">
        <v>1639.37</v>
      </c>
      <c r="D1893" s="98">
        <v>5000</v>
      </c>
      <c r="E1893" s="98">
        <v>699.93</v>
      </c>
      <c r="F1893" s="97" t="s">
        <v>1005</v>
      </c>
      <c r="G1893" s="97" t="s">
        <v>1004</v>
      </c>
    </row>
    <row r="1894" spans="1:7" ht="12.75">
      <c r="A1894" t="s">
        <v>57</v>
      </c>
      <c r="B1894" s="99" t="s">
        <v>58</v>
      </c>
      <c r="C1894" s="100">
        <v>1639.37</v>
      </c>
      <c r="E1894" s="100">
        <v>699.93</v>
      </c>
      <c r="F1894" t="s">
        <v>1005</v>
      </c>
      <c r="G1894" t="s">
        <v>1310</v>
      </c>
    </row>
    <row r="1895" spans="2:7" ht="12.75">
      <c r="B1895" s="99"/>
      <c r="C1895" s="100"/>
      <c r="E1895" s="100"/>
      <c r="F1895"/>
      <c r="G1895"/>
    </row>
    <row r="1896" spans="2:7" ht="12.75">
      <c r="B1896" s="99"/>
      <c r="C1896" s="100"/>
      <c r="E1896" s="100"/>
      <c r="F1896"/>
      <c r="G1896"/>
    </row>
    <row r="1897" spans="2:7" ht="12.75">
      <c r="B1897" s="99"/>
      <c r="C1897" s="100"/>
      <c r="E1897" s="100"/>
      <c r="F1897"/>
      <c r="G1897"/>
    </row>
    <row r="1898" spans="1:7" ht="24">
      <c r="A1898" s="33" t="s">
        <v>1294</v>
      </c>
      <c r="B1898" s="33" t="s">
        <v>1295</v>
      </c>
      <c r="C1898" s="33" t="s">
        <v>337</v>
      </c>
      <c r="D1898" s="33" t="s">
        <v>338</v>
      </c>
      <c r="E1898" s="33" t="s">
        <v>339</v>
      </c>
      <c r="F1898" s="145" t="s">
        <v>1300</v>
      </c>
      <c r="G1898" s="145" t="s">
        <v>1301</v>
      </c>
    </row>
    <row r="1899" spans="1:7" ht="12.75">
      <c r="A1899" s="232" t="s">
        <v>639</v>
      </c>
      <c r="B1899" s="232"/>
      <c r="C1899" s="233" t="s">
        <v>1448</v>
      </c>
      <c r="D1899" s="233">
        <v>48000</v>
      </c>
      <c r="E1899" s="233">
        <v>8495.04</v>
      </c>
      <c r="F1899" s="232" t="s">
        <v>1321</v>
      </c>
      <c r="G1899" s="232" t="s">
        <v>1006</v>
      </c>
    </row>
    <row r="1900" spans="1:7" ht="11.25" customHeight="1">
      <c r="A1900" s="97" t="s">
        <v>15</v>
      </c>
      <c r="B1900" s="97" t="s">
        <v>1284</v>
      </c>
      <c r="C1900" s="98" t="s">
        <v>1448</v>
      </c>
      <c r="D1900" s="98">
        <v>48000</v>
      </c>
      <c r="E1900" s="98">
        <v>8495.04</v>
      </c>
      <c r="F1900" s="97" t="s">
        <v>1321</v>
      </c>
      <c r="G1900" s="97" t="s">
        <v>1006</v>
      </c>
    </row>
    <row r="1901" spans="1:7" ht="12.75">
      <c r="A1901" s="97" t="s">
        <v>25</v>
      </c>
      <c r="B1901" s="97" t="s">
        <v>26</v>
      </c>
      <c r="C1901" s="98" t="s">
        <v>1448</v>
      </c>
      <c r="D1901" s="98">
        <v>48000</v>
      </c>
      <c r="E1901" s="98">
        <v>8495.04</v>
      </c>
      <c r="F1901" s="97" t="s">
        <v>1321</v>
      </c>
      <c r="G1901" s="97" t="s">
        <v>1006</v>
      </c>
    </row>
    <row r="1902" spans="1:7" ht="12.75">
      <c r="A1902" s="97" t="s">
        <v>47</v>
      </c>
      <c r="B1902" s="97" t="s">
        <v>48</v>
      </c>
      <c r="C1902" s="98" t="s">
        <v>1448</v>
      </c>
      <c r="D1902" s="98">
        <v>48000</v>
      </c>
      <c r="E1902" s="98">
        <v>8495.04</v>
      </c>
      <c r="F1902" s="97" t="s">
        <v>1321</v>
      </c>
      <c r="G1902" s="97" t="s">
        <v>1006</v>
      </c>
    </row>
    <row r="1903" spans="1:7" ht="12.75">
      <c r="A1903" t="s">
        <v>49</v>
      </c>
      <c r="B1903" s="99" t="s">
        <v>50</v>
      </c>
      <c r="C1903" t="s">
        <v>1448</v>
      </c>
      <c r="E1903" s="100">
        <v>8495.04</v>
      </c>
      <c r="F1903" t="s">
        <v>1321</v>
      </c>
      <c r="G1903" t="s">
        <v>1310</v>
      </c>
    </row>
    <row r="1904" spans="1:7" ht="12.75">
      <c r="A1904" s="228" t="s">
        <v>1241</v>
      </c>
      <c r="B1904" s="228"/>
      <c r="C1904" s="229">
        <v>3900.44</v>
      </c>
      <c r="D1904" s="229">
        <v>13000</v>
      </c>
      <c r="E1904" s="229">
        <v>4852.13</v>
      </c>
      <c r="F1904" s="228" t="s">
        <v>1007</v>
      </c>
      <c r="G1904" s="228" t="s">
        <v>1008</v>
      </c>
    </row>
    <row r="1905" spans="1:7" ht="12.75">
      <c r="A1905" s="230" t="s">
        <v>1242</v>
      </c>
      <c r="B1905" s="230"/>
      <c r="C1905" s="231">
        <v>3900.44</v>
      </c>
      <c r="D1905" s="231">
        <v>13000</v>
      </c>
      <c r="E1905" s="231">
        <v>4852.13</v>
      </c>
      <c r="F1905" s="230" t="s">
        <v>1007</v>
      </c>
      <c r="G1905" s="230" t="s">
        <v>1008</v>
      </c>
    </row>
    <row r="1906" spans="1:7" ht="12.75">
      <c r="A1906" s="232" t="s">
        <v>562</v>
      </c>
      <c r="B1906" s="232"/>
      <c r="C1906" s="233">
        <v>3900.44</v>
      </c>
      <c r="D1906" s="233">
        <v>13000</v>
      </c>
      <c r="E1906" s="233">
        <v>4852.13</v>
      </c>
      <c r="F1906" s="232" t="s">
        <v>1007</v>
      </c>
      <c r="G1906" s="232" t="s">
        <v>1008</v>
      </c>
    </row>
    <row r="1907" spans="1:7" ht="12.75">
      <c r="A1907" s="97" t="s">
        <v>1450</v>
      </c>
      <c r="B1907" s="97" t="s">
        <v>1283</v>
      </c>
      <c r="C1907" s="98">
        <v>3541.44</v>
      </c>
      <c r="D1907" s="98">
        <v>10000</v>
      </c>
      <c r="E1907" s="98">
        <v>4852.13</v>
      </c>
      <c r="F1907" s="97" t="s">
        <v>1009</v>
      </c>
      <c r="G1907" s="97" t="s">
        <v>1010</v>
      </c>
    </row>
    <row r="1908" spans="1:7" ht="12.75">
      <c r="A1908" s="97" t="s">
        <v>1466</v>
      </c>
      <c r="B1908" s="97" t="s">
        <v>1467</v>
      </c>
      <c r="C1908" s="98">
        <v>3541.44</v>
      </c>
      <c r="D1908" s="98">
        <v>10000</v>
      </c>
      <c r="E1908" s="98">
        <v>4852.13</v>
      </c>
      <c r="F1908" s="97" t="s">
        <v>1009</v>
      </c>
      <c r="G1908" s="97" t="s">
        <v>1010</v>
      </c>
    </row>
    <row r="1909" spans="1:7" ht="12.75">
      <c r="A1909" s="97" t="s">
        <v>1491</v>
      </c>
      <c r="B1909" s="97" t="s">
        <v>1492</v>
      </c>
      <c r="C1909" s="98">
        <v>3541.44</v>
      </c>
      <c r="D1909" s="98">
        <v>10000</v>
      </c>
      <c r="E1909" s="98">
        <v>4852.13</v>
      </c>
      <c r="F1909" s="97" t="s">
        <v>1009</v>
      </c>
      <c r="G1909" s="97" t="s">
        <v>1010</v>
      </c>
    </row>
    <row r="1910" spans="1:7" ht="12.75">
      <c r="A1910" t="s">
        <v>1507</v>
      </c>
      <c r="B1910" s="99" t="s">
        <v>1508</v>
      </c>
      <c r="C1910" s="100">
        <v>3541.44</v>
      </c>
      <c r="E1910" s="100">
        <v>4852.13</v>
      </c>
      <c r="F1910" t="s">
        <v>1009</v>
      </c>
      <c r="G1910" t="s">
        <v>1310</v>
      </c>
    </row>
    <row r="1911" spans="1:7" ht="12.75">
      <c r="A1911" s="97" t="s">
        <v>15</v>
      </c>
      <c r="B1911" s="97" t="s">
        <v>1284</v>
      </c>
      <c r="C1911" s="98">
        <v>359</v>
      </c>
      <c r="D1911" s="98">
        <v>3000</v>
      </c>
      <c r="E1911" s="98">
        <v>0</v>
      </c>
      <c r="F1911" s="97" t="s">
        <v>1321</v>
      </c>
      <c r="G1911" s="97" t="s">
        <v>1321</v>
      </c>
    </row>
    <row r="1912" spans="1:7" ht="12.75">
      <c r="A1912" s="97" t="s">
        <v>25</v>
      </c>
      <c r="B1912" s="97" t="s">
        <v>26</v>
      </c>
      <c r="C1912" s="98">
        <v>359</v>
      </c>
      <c r="D1912" s="98">
        <v>3000</v>
      </c>
      <c r="E1912" s="98">
        <v>0</v>
      </c>
      <c r="F1912" s="97" t="s">
        <v>1321</v>
      </c>
      <c r="G1912" s="97" t="s">
        <v>1321</v>
      </c>
    </row>
    <row r="1913" spans="1:7" ht="12.75">
      <c r="A1913" s="97" t="s">
        <v>35</v>
      </c>
      <c r="B1913" s="97" t="s">
        <v>36</v>
      </c>
      <c r="C1913" s="98">
        <v>359</v>
      </c>
      <c r="D1913" s="98">
        <v>3000</v>
      </c>
      <c r="E1913" s="98">
        <v>0</v>
      </c>
      <c r="F1913" s="97" t="s">
        <v>1321</v>
      </c>
      <c r="G1913" s="97" t="s">
        <v>1321</v>
      </c>
    </row>
    <row r="1914" spans="1:7" ht="12.75">
      <c r="A1914" t="s">
        <v>37</v>
      </c>
      <c r="B1914" s="99" t="s">
        <v>38</v>
      </c>
      <c r="C1914" s="100">
        <v>0</v>
      </c>
      <c r="E1914" s="100">
        <v>0</v>
      </c>
      <c r="F1914" t="s">
        <v>1321</v>
      </c>
      <c r="G1914" t="s">
        <v>1310</v>
      </c>
    </row>
    <row r="1915" spans="1:7" ht="12.75">
      <c r="A1915" t="s">
        <v>39</v>
      </c>
      <c r="B1915" s="99" t="s">
        <v>40</v>
      </c>
      <c r="C1915" s="100">
        <v>359</v>
      </c>
      <c r="E1915" t="s">
        <v>1448</v>
      </c>
      <c r="F1915" t="s">
        <v>1321</v>
      </c>
      <c r="G1915" t="s">
        <v>1448</v>
      </c>
    </row>
    <row r="1916" spans="1:7" ht="12.75">
      <c r="A1916" s="228" t="s">
        <v>1243</v>
      </c>
      <c r="B1916" s="228"/>
      <c r="C1916" s="229">
        <v>28765.24</v>
      </c>
      <c r="D1916" s="229">
        <v>33000</v>
      </c>
      <c r="E1916" s="229">
        <v>884.01</v>
      </c>
      <c r="F1916" s="228" t="s">
        <v>1011</v>
      </c>
      <c r="G1916" s="228" t="s">
        <v>1012</v>
      </c>
    </row>
    <row r="1917" spans="1:7" ht="12.75">
      <c r="A1917" s="230" t="s">
        <v>1244</v>
      </c>
      <c r="B1917" s="230"/>
      <c r="C1917" s="231">
        <v>28765.24</v>
      </c>
      <c r="D1917" s="231">
        <v>33000</v>
      </c>
      <c r="E1917" s="231">
        <v>884.01</v>
      </c>
      <c r="F1917" s="230" t="s">
        <v>1011</v>
      </c>
      <c r="G1917" s="230" t="s">
        <v>1012</v>
      </c>
    </row>
    <row r="1918" spans="1:7" ht="12.75">
      <c r="A1918" s="232" t="s">
        <v>562</v>
      </c>
      <c r="B1918" s="232"/>
      <c r="C1918" s="233">
        <v>28765.24</v>
      </c>
      <c r="D1918" s="233">
        <v>33000</v>
      </c>
      <c r="E1918" s="233">
        <v>884.01</v>
      </c>
      <c r="F1918" s="232" t="s">
        <v>1011</v>
      </c>
      <c r="G1918" s="232" t="s">
        <v>1012</v>
      </c>
    </row>
    <row r="1919" spans="1:7" ht="12.75">
      <c r="A1919" s="97" t="s">
        <v>1450</v>
      </c>
      <c r="B1919" s="97" t="s">
        <v>1283</v>
      </c>
      <c r="C1919" s="98">
        <v>28765.24</v>
      </c>
      <c r="D1919" s="98">
        <v>33000</v>
      </c>
      <c r="E1919" s="98">
        <v>884.01</v>
      </c>
      <c r="F1919" s="97" t="s">
        <v>1011</v>
      </c>
      <c r="G1919" s="97" t="s">
        <v>1012</v>
      </c>
    </row>
    <row r="1920" spans="1:7" ht="12.75">
      <c r="A1920" s="97" t="s">
        <v>1466</v>
      </c>
      <c r="B1920" s="97" t="s">
        <v>1467</v>
      </c>
      <c r="C1920" s="98">
        <v>28765.24</v>
      </c>
      <c r="D1920" s="98">
        <v>33000</v>
      </c>
      <c r="E1920" s="98">
        <v>884.01</v>
      </c>
      <c r="F1920" s="97" t="s">
        <v>1011</v>
      </c>
      <c r="G1920" s="97" t="s">
        <v>1012</v>
      </c>
    </row>
    <row r="1921" spans="1:7" ht="12.75">
      <c r="A1921" s="97" t="s">
        <v>1491</v>
      </c>
      <c r="B1921" s="97" t="s">
        <v>1492</v>
      </c>
      <c r="C1921" s="98">
        <v>26228.88</v>
      </c>
      <c r="D1921" s="98">
        <v>29000</v>
      </c>
      <c r="E1921" s="98">
        <v>0</v>
      </c>
      <c r="F1921" s="97" t="s">
        <v>1321</v>
      </c>
      <c r="G1921" s="97" t="s">
        <v>1321</v>
      </c>
    </row>
    <row r="1922" spans="1:7" ht="12.75">
      <c r="A1922" t="s">
        <v>1505</v>
      </c>
      <c r="B1922" s="99" t="s">
        <v>1506</v>
      </c>
      <c r="C1922" s="100">
        <v>16453.87</v>
      </c>
      <c r="E1922" s="100">
        <v>0</v>
      </c>
      <c r="F1922" t="s">
        <v>1321</v>
      </c>
      <c r="G1922" t="s">
        <v>1310</v>
      </c>
    </row>
    <row r="1923" spans="1:7" ht="12.75">
      <c r="A1923" t="s">
        <v>1509</v>
      </c>
      <c r="B1923" s="99" t="s">
        <v>1510</v>
      </c>
      <c r="C1923" s="100">
        <v>9775.01</v>
      </c>
      <c r="E1923" s="100">
        <v>0</v>
      </c>
      <c r="F1923" t="s">
        <v>1321</v>
      </c>
      <c r="G1923" t="s">
        <v>1310</v>
      </c>
    </row>
    <row r="1924" spans="1:7" ht="12.75">
      <c r="A1924" s="97" t="s">
        <v>1514</v>
      </c>
      <c r="B1924" s="97" t="s">
        <v>1515</v>
      </c>
      <c r="C1924" s="98">
        <v>2536.36</v>
      </c>
      <c r="D1924" s="98">
        <v>4000</v>
      </c>
      <c r="E1924" s="98">
        <v>884.01</v>
      </c>
      <c r="F1924" s="97" t="s">
        <v>1013</v>
      </c>
      <c r="G1924" s="97" t="s">
        <v>1014</v>
      </c>
    </row>
    <row r="1925" spans="1:7" ht="12.75">
      <c r="A1925" t="s">
        <v>1520</v>
      </c>
      <c r="B1925" s="99" t="s">
        <v>1521</v>
      </c>
      <c r="C1925" s="100">
        <v>1416.36</v>
      </c>
      <c r="E1925" s="100">
        <v>884.01</v>
      </c>
      <c r="F1925" t="s">
        <v>1015</v>
      </c>
      <c r="G1925" t="s">
        <v>1310</v>
      </c>
    </row>
    <row r="1926" spans="1:7" ht="12.75">
      <c r="A1926" t="s">
        <v>1528</v>
      </c>
      <c r="B1926" s="99" t="s">
        <v>1515</v>
      </c>
      <c r="C1926" s="100">
        <v>1120</v>
      </c>
      <c r="E1926" s="100">
        <v>0</v>
      </c>
      <c r="F1926" t="s">
        <v>1321</v>
      </c>
      <c r="G1926" t="s">
        <v>1310</v>
      </c>
    </row>
    <row r="1927" spans="1:7" ht="12.75">
      <c r="A1927" s="228" t="s">
        <v>1245</v>
      </c>
      <c r="B1927" s="228"/>
      <c r="C1927" s="229">
        <v>0</v>
      </c>
      <c r="D1927" s="229">
        <v>1405</v>
      </c>
      <c r="E1927" s="229">
        <v>0</v>
      </c>
      <c r="F1927" s="228" t="s">
        <v>1321</v>
      </c>
      <c r="G1927" s="228" t="s">
        <v>1321</v>
      </c>
    </row>
    <row r="1928" spans="1:7" ht="12.75">
      <c r="A1928" s="230" t="s">
        <v>1246</v>
      </c>
      <c r="B1928" s="230"/>
      <c r="C1928" s="231">
        <v>0</v>
      </c>
      <c r="D1928" s="231">
        <v>1405</v>
      </c>
      <c r="E1928" s="231">
        <v>0</v>
      </c>
      <c r="F1928" s="230" t="s">
        <v>1321</v>
      </c>
      <c r="G1928" s="230" t="s">
        <v>1321</v>
      </c>
    </row>
    <row r="1929" spans="1:7" ht="12.75">
      <c r="A1929" s="232" t="s">
        <v>562</v>
      </c>
      <c r="B1929" s="232"/>
      <c r="C1929" s="233">
        <v>0</v>
      </c>
      <c r="D1929" s="233">
        <v>1405</v>
      </c>
      <c r="E1929" s="233">
        <v>0</v>
      </c>
      <c r="F1929" s="232" t="s">
        <v>1321</v>
      </c>
      <c r="G1929" s="232" t="s">
        <v>1321</v>
      </c>
    </row>
    <row r="1930" spans="1:7" ht="12.75">
      <c r="A1930" s="97" t="s">
        <v>15</v>
      </c>
      <c r="B1930" s="97" t="s">
        <v>1284</v>
      </c>
      <c r="C1930" s="98">
        <v>0</v>
      </c>
      <c r="D1930" s="98">
        <v>1405</v>
      </c>
      <c r="E1930" s="98">
        <v>0</v>
      </c>
      <c r="F1930" s="97" t="s">
        <v>1321</v>
      </c>
      <c r="G1930" s="97" t="s">
        <v>1321</v>
      </c>
    </row>
    <row r="1931" spans="1:7" ht="12.75">
      <c r="A1931" s="97" t="s">
        <v>25</v>
      </c>
      <c r="B1931" s="97" t="s">
        <v>26</v>
      </c>
      <c r="C1931" s="98">
        <v>0</v>
      </c>
      <c r="D1931" s="98">
        <v>1405</v>
      </c>
      <c r="E1931" s="98">
        <v>0</v>
      </c>
      <c r="F1931" s="97" t="s">
        <v>1321</v>
      </c>
      <c r="G1931" s="97" t="s">
        <v>1321</v>
      </c>
    </row>
    <row r="1932" spans="1:7" ht="12.75">
      <c r="A1932" s="97" t="s">
        <v>35</v>
      </c>
      <c r="B1932" s="97" t="s">
        <v>36</v>
      </c>
      <c r="C1932" s="98">
        <v>0</v>
      </c>
      <c r="D1932" s="98">
        <v>1405</v>
      </c>
      <c r="E1932" s="98">
        <v>0</v>
      </c>
      <c r="F1932" s="97" t="s">
        <v>1321</v>
      </c>
      <c r="G1932" s="97" t="s">
        <v>1321</v>
      </c>
    </row>
    <row r="1933" spans="1:7" ht="12.75">
      <c r="A1933" t="s">
        <v>37</v>
      </c>
      <c r="B1933" s="99" t="s">
        <v>38</v>
      </c>
      <c r="C1933" s="100">
        <v>0</v>
      </c>
      <c r="E1933" s="100">
        <v>0</v>
      </c>
      <c r="F1933" t="s">
        <v>1321</v>
      </c>
      <c r="G1933" t="s">
        <v>1310</v>
      </c>
    </row>
    <row r="1934" spans="1:7" ht="12.75">
      <c r="A1934" s="228" t="s">
        <v>1247</v>
      </c>
      <c r="B1934" s="228"/>
      <c r="C1934" s="229">
        <v>0</v>
      </c>
      <c r="D1934" s="229">
        <v>57000</v>
      </c>
      <c r="E1934" s="229">
        <v>6865.98</v>
      </c>
      <c r="F1934" s="228" t="s">
        <v>1321</v>
      </c>
      <c r="G1934" s="228" t="s">
        <v>460</v>
      </c>
    </row>
    <row r="1935" spans="1:7" ht="12.75">
      <c r="A1935" s="230" t="s">
        <v>1248</v>
      </c>
      <c r="B1935" s="230"/>
      <c r="C1935" s="231">
        <v>0</v>
      </c>
      <c r="D1935" s="231">
        <v>57000</v>
      </c>
      <c r="E1935" s="231">
        <v>6865.98</v>
      </c>
      <c r="F1935" s="230" t="s">
        <v>1321</v>
      </c>
      <c r="G1935" s="230" t="s">
        <v>460</v>
      </c>
    </row>
    <row r="1936" spans="1:7" ht="12.75">
      <c r="A1936" s="232" t="s">
        <v>562</v>
      </c>
      <c r="B1936" s="232"/>
      <c r="C1936" s="233">
        <v>0</v>
      </c>
      <c r="D1936" s="233">
        <v>57000</v>
      </c>
      <c r="E1936" s="233">
        <v>6865.98</v>
      </c>
      <c r="F1936" s="232" t="s">
        <v>1321</v>
      </c>
      <c r="G1936" s="232" t="s">
        <v>460</v>
      </c>
    </row>
    <row r="1937" spans="1:7" ht="12.75">
      <c r="A1937" s="97" t="s">
        <v>1450</v>
      </c>
      <c r="B1937" s="97" t="s">
        <v>1283</v>
      </c>
      <c r="C1937" s="98">
        <v>0</v>
      </c>
      <c r="D1937" s="98">
        <v>57000</v>
      </c>
      <c r="E1937" s="98">
        <v>6865.98</v>
      </c>
      <c r="F1937" s="97" t="s">
        <v>1321</v>
      </c>
      <c r="G1937" s="97" t="s">
        <v>460</v>
      </c>
    </row>
    <row r="1938" spans="1:7" ht="12.75">
      <c r="A1938" s="97" t="s">
        <v>1466</v>
      </c>
      <c r="B1938" s="97" t="s">
        <v>1467</v>
      </c>
      <c r="C1938" s="98">
        <v>0</v>
      </c>
      <c r="D1938" s="98">
        <v>57000</v>
      </c>
      <c r="E1938" s="98">
        <v>6865.98</v>
      </c>
      <c r="F1938" s="97" t="s">
        <v>1321</v>
      </c>
      <c r="G1938" s="97" t="s">
        <v>460</v>
      </c>
    </row>
    <row r="1939" spans="1:7" ht="12.75">
      <c r="A1939" s="97" t="s">
        <v>1491</v>
      </c>
      <c r="B1939" s="97" t="s">
        <v>1492</v>
      </c>
      <c r="C1939" s="98">
        <v>0</v>
      </c>
      <c r="D1939" s="98">
        <v>57000</v>
      </c>
      <c r="E1939" s="98">
        <v>6865.98</v>
      </c>
      <c r="F1939" s="97" t="s">
        <v>1321</v>
      </c>
      <c r="G1939" s="97" t="s">
        <v>460</v>
      </c>
    </row>
    <row r="1940" spans="1:7" ht="24">
      <c r="A1940" s="33" t="s">
        <v>1294</v>
      </c>
      <c r="B1940" s="33" t="s">
        <v>1295</v>
      </c>
      <c r="C1940" s="33" t="s">
        <v>337</v>
      </c>
      <c r="D1940" s="33" t="s">
        <v>338</v>
      </c>
      <c r="E1940" s="33" t="s">
        <v>339</v>
      </c>
      <c r="F1940" s="145" t="s">
        <v>1300</v>
      </c>
      <c r="G1940" s="145" t="s">
        <v>1301</v>
      </c>
    </row>
    <row r="1941" spans="1:7" ht="12.75">
      <c r="A1941" t="s">
        <v>1495</v>
      </c>
      <c r="B1941" s="99" t="s">
        <v>1496</v>
      </c>
      <c r="C1941" s="100">
        <v>0</v>
      </c>
      <c r="E1941" s="100">
        <v>6865.98</v>
      </c>
      <c r="F1941" t="s">
        <v>1321</v>
      </c>
      <c r="G1941" t="s">
        <v>1310</v>
      </c>
    </row>
    <row r="1942" spans="1:7" ht="12.75">
      <c r="A1942" t="s">
        <v>1509</v>
      </c>
      <c r="B1942" s="99" t="s">
        <v>1510</v>
      </c>
      <c r="C1942" s="100">
        <v>0</v>
      </c>
      <c r="E1942" s="100">
        <v>0</v>
      </c>
      <c r="F1942" t="s">
        <v>1321</v>
      </c>
      <c r="G1942" t="s">
        <v>1310</v>
      </c>
    </row>
    <row r="1943" spans="1:7" ht="12.75" customHeight="1">
      <c r="A1943" s="226" t="s">
        <v>1249</v>
      </c>
      <c r="B1943" s="226"/>
      <c r="C1943" s="227">
        <v>37191.32</v>
      </c>
      <c r="D1943" s="227">
        <v>115000</v>
      </c>
      <c r="E1943" s="227">
        <v>11111.29</v>
      </c>
      <c r="F1943" s="226" t="s">
        <v>1016</v>
      </c>
      <c r="G1943" s="226" t="s">
        <v>1017</v>
      </c>
    </row>
    <row r="1944" spans="1:7" ht="12.75">
      <c r="A1944" s="228" t="s">
        <v>1250</v>
      </c>
      <c r="B1944" s="228"/>
      <c r="C1944" s="229">
        <v>13987.8</v>
      </c>
      <c r="D1944" s="229">
        <v>11200</v>
      </c>
      <c r="E1944" s="229">
        <v>0</v>
      </c>
      <c r="F1944" s="228" t="s">
        <v>1321</v>
      </c>
      <c r="G1944" s="228" t="s">
        <v>1321</v>
      </c>
    </row>
    <row r="1945" spans="1:7" ht="12.75">
      <c r="A1945" s="230" t="s">
        <v>1252</v>
      </c>
      <c r="B1945" s="230"/>
      <c r="C1945" s="231">
        <v>13987.8</v>
      </c>
      <c r="D1945" s="231">
        <v>11200</v>
      </c>
      <c r="E1945" s="231">
        <v>0</v>
      </c>
      <c r="F1945" s="230" t="s">
        <v>1321</v>
      </c>
      <c r="G1945" s="230" t="s">
        <v>1321</v>
      </c>
    </row>
    <row r="1946" spans="1:7" ht="12.75">
      <c r="A1946" s="232" t="s">
        <v>796</v>
      </c>
      <c r="B1946" s="232"/>
      <c r="C1946" s="233">
        <v>13987.8</v>
      </c>
      <c r="D1946" s="233">
        <v>11200</v>
      </c>
      <c r="E1946" s="233">
        <v>0</v>
      </c>
      <c r="F1946" s="232" t="s">
        <v>1321</v>
      </c>
      <c r="G1946" s="232" t="s">
        <v>1321</v>
      </c>
    </row>
    <row r="1947" spans="1:7" ht="12.75">
      <c r="A1947" s="97" t="s">
        <v>1450</v>
      </c>
      <c r="B1947" s="97" t="s">
        <v>1283</v>
      </c>
      <c r="C1947" s="98">
        <v>13987.8</v>
      </c>
      <c r="D1947" s="98">
        <v>11200</v>
      </c>
      <c r="E1947" s="98">
        <v>0</v>
      </c>
      <c r="F1947" s="97" t="s">
        <v>1321</v>
      </c>
      <c r="G1947" s="97" t="s">
        <v>1321</v>
      </c>
    </row>
    <row r="1948" spans="1:7" ht="12.75">
      <c r="A1948" s="97" t="s">
        <v>1451</v>
      </c>
      <c r="B1948" s="97" t="s">
        <v>1452</v>
      </c>
      <c r="C1948" s="98">
        <v>13987.8</v>
      </c>
      <c r="D1948" s="98">
        <v>7000</v>
      </c>
      <c r="E1948" s="98">
        <v>0</v>
      </c>
      <c r="F1948" s="97" t="s">
        <v>1321</v>
      </c>
      <c r="G1948" s="97" t="s">
        <v>1321</v>
      </c>
    </row>
    <row r="1949" spans="1:7" ht="12.75">
      <c r="A1949" s="97" t="s">
        <v>1457</v>
      </c>
      <c r="B1949" s="97" t="s">
        <v>1458</v>
      </c>
      <c r="C1949" s="98">
        <v>13987.8</v>
      </c>
      <c r="D1949" s="98">
        <v>7000</v>
      </c>
      <c r="E1949" s="98">
        <v>0</v>
      </c>
      <c r="F1949" s="97" t="s">
        <v>1321</v>
      </c>
      <c r="G1949" s="97" t="s">
        <v>1321</v>
      </c>
    </row>
    <row r="1950" spans="1:7" ht="12.75">
      <c r="A1950" t="s">
        <v>1459</v>
      </c>
      <c r="B1950" s="99" t="s">
        <v>1458</v>
      </c>
      <c r="C1950" s="100">
        <v>13987.8</v>
      </c>
      <c r="E1950" s="100">
        <v>0</v>
      </c>
      <c r="F1950" t="s">
        <v>1321</v>
      </c>
      <c r="G1950" t="s">
        <v>1310</v>
      </c>
    </row>
    <row r="1951" spans="1:7" ht="12.75">
      <c r="A1951" s="97" t="s">
        <v>1466</v>
      </c>
      <c r="B1951" s="97" t="s">
        <v>1467</v>
      </c>
      <c r="C1951" s="98">
        <v>0</v>
      </c>
      <c r="D1951" s="98">
        <v>4200</v>
      </c>
      <c r="E1951" s="98">
        <v>0</v>
      </c>
      <c r="F1951" s="97" t="s">
        <v>1321</v>
      </c>
      <c r="G1951" s="97" t="s">
        <v>1321</v>
      </c>
    </row>
    <row r="1952" spans="1:7" ht="12.75">
      <c r="A1952" s="97" t="s">
        <v>1468</v>
      </c>
      <c r="B1952" s="97" t="s">
        <v>1469</v>
      </c>
      <c r="C1952" s="98">
        <v>0</v>
      </c>
      <c r="D1952" s="98">
        <v>3700</v>
      </c>
      <c r="E1952" s="98">
        <v>0</v>
      </c>
      <c r="F1952" s="97" t="s">
        <v>1321</v>
      </c>
      <c r="G1952" s="97" t="s">
        <v>1321</v>
      </c>
    </row>
    <row r="1953" spans="1:7" ht="12.75">
      <c r="A1953" t="s">
        <v>1472</v>
      </c>
      <c r="B1953" s="99" t="s">
        <v>1473</v>
      </c>
      <c r="C1953" s="100">
        <v>0</v>
      </c>
      <c r="E1953" s="100">
        <v>0</v>
      </c>
      <c r="F1953" t="s">
        <v>1321</v>
      </c>
      <c r="G1953" t="s">
        <v>1310</v>
      </c>
    </row>
    <row r="1954" spans="1:7" ht="12.75">
      <c r="A1954" s="97" t="s">
        <v>1491</v>
      </c>
      <c r="B1954" s="97" t="s">
        <v>1492</v>
      </c>
      <c r="C1954" s="98">
        <v>0</v>
      </c>
      <c r="D1954" s="98">
        <v>500</v>
      </c>
      <c r="E1954" s="98">
        <v>0</v>
      </c>
      <c r="F1954" s="97" t="s">
        <v>1321</v>
      </c>
      <c r="G1954" s="97" t="s">
        <v>1321</v>
      </c>
    </row>
    <row r="1955" spans="1:7" ht="12.75">
      <c r="A1955" t="s">
        <v>1495</v>
      </c>
      <c r="B1955" s="99" t="s">
        <v>1496</v>
      </c>
      <c r="C1955" s="100">
        <v>0</v>
      </c>
      <c r="E1955" s="100">
        <v>0</v>
      </c>
      <c r="F1955" t="s">
        <v>1321</v>
      </c>
      <c r="G1955" t="s">
        <v>1310</v>
      </c>
    </row>
    <row r="1956" spans="1:7" ht="12.75">
      <c r="A1956" s="228" t="s">
        <v>1253</v>
      </c>
      <c r="B1956" s="228"/>
      <c r="C1956" s="229">
        <v>17203.52</v>
      </c>
      <c r="D1956" s="229">
        <v>70000</v>
      </c>
      <c r="E1956" s="229">
        <v>11111.29</v>
      </c>
      <c r="F1956" s="228" t="s">
        <v>1018</v>
      </c>
      <c r="G1956" s="228" t="s">
        <v>1019</v>
      </c>
    </row>
    <row r="1957" spans="1:7" ht="12.75">
      <c r="A1957" s="230" t="s">
        <v>1254</v>
      </c>
      <c r="B1957" s="230"/>
      <c r="C1957" s="231">
        <v>17203.52</v>
      </c>
      <c r="D1957" s="231">
        <v>70000</v>
      </c>
      <c r="E1957" s="231">
        <v>11111.29</v>
      </c>
      <c r="F1957" s="230" t="s">
        <v>1018</v>
      </c>
      <c r="G1957" s="230" t="s">
        <v>1019</v>
      </c>
    </row>
    <row r="1958" spans="1:7" ht="12.75">
      <c r="A1958" s="232" t="s">
        <v>796</v>
      </c>
      <c r="B1958" s="232"/>
      <c r="C1958" s="233">
        <v>294.5</v>
      </c>
      <c r="D1958" s="233">
        <v>5000</v>
      </c>
      <c r="E1958" s="233">
        <v>0</v>
      </c>
      <c r="F1958" s="232" t="s">
        <v>1321</v>
      </c>
      <c r="G1958" s="232" t="s">
        <v>1321</v>
      </c>
    </row>
    <row r="1959" spans="1:7" ht="12.75">
      <c r="A1959" s="97" t="s">
        <v>15</v>
      </c>
      <c r="B1959" s="97" t="s">
        <v>1284</v>
      </c>
      <c r="C1959" s="98">
        <v>294.5</v>
      </c>
      <c r="D1959" s="98">
        <v>5000</v>
      </c>
      <c r="E1959" s="98">
        <v>0</v>
      </c>
      <c r="F1959" s="97" t="s">
        <v>1321</v>
      </c>
      <c r="G1959" s="97" t="s">
        <v>1321</v>
      </c>
    </row>
    <row r="1960" spans="1:7" ht="12.75">
      <c r="A1960" s="97" t="s">
        <v>25</v>
      </c>
      <c r="B1960" s="97" t="s">
        <v>26</v>
      </c>
      <c r="C1960" s="98">
        <v>294.5</v>
      </c>
      <c r="D1960" s="98">
        <v>5000</v>
      </c>
      <c r="E1960" s="98">
        <v>0</v>
      </c>
      <c r="F1960" s="97" t="s">
        <v>1321</v>
      </c>
      <c r="G1960" s="97" t="s">
        <v>1321</v>
      </c>
    </row>
    <row r="1961" spans="1:7" ht="12.75">
      <c r="A1961" s="97" t="s">
        <v>47</v>
      </c>
      <c r="B1961" s="97" t="s">
        <v>48</v>
      </c>
      <c r="C1961" s="98">
        <v>294.5</v>
      </c>
      <c r="D1961" s="98">
        <v>5000</v>
      </c>
      <c r="E1961" s="98">
        <v>0</v>
      </c>
      <c r="F1961" s="97" t="s">
        <v>1321</v>
      </c>
      <c r="G1961" s="97" t="s">
        <v>1321</v>
      </c>
    </row>
    <row r="1962" spans="1:7" ht="12.75">
      <c r="A1962" t="s">
        <v>49</v>
      </c>
      <c r="B1962" s="99" t="s">
        <v>50</v>
      </c>
      <c r="C1962" s="100">
        <v>294.5</v>
      </c>
      <c r="E1962" s="100">
        <v>0</v>
      </c>
      <c r="F1962" t="s">
        <v>1321</v>
      </c>
      <c r="G1962" t="s">
        <v>1310</v>
      </c>
    </row>
    <row r="1963" spans="1:7" ht="12.75">
      <c r="A1963" s="232" t="s">
        <v>608</v>
      </c>
      <c r="B1963" s="232"/>
      <c r="C1963" s="233">
        <v>16909.02</v>
      </c>
      <c r="D1963" s="233">
        <v>60000</v>
      </c>
      <c r="E1963" s="233">
        <v>11111.29</v>
      </c>
      <c r="F1963" s="232" t="s">
        <v>1020</v>
      </c>
      <c r="G1963" s="232" t="s">
        <v>500</v>
      </c>
    </row>
    <row r="1964" spans="1:7" ht="12.75">
      <c r="A1964" s="97" t="s">
        <v>15</v>
      </c>
      <c r="B1964" s="97" t="s">
        <v>1284</v>
      </c>
      <c r="C1964" s="98">
        <v>16909.02</v>
      </c>
      <c r="D1964" s="98">
        <v>60000</v>
      </c>
      <c r="E1964" s="98">
        <v>11111.29</v>
      </c>
      <c r="F1964" s="97" t="s">
        <v>1020</v>
      </c>
      <c r="G1964" s="97" t="s">
        <v>500</v>
      </c>
    </row>
    <row r="1965" spans="1:7" ht="12.75">
      <c r="A1965" s="97" t="s">
        <v>25</v>
      </c>
      <c r="B1965" s="97" t="s">
        <v>26</v>
      </c>
      <c r="C1965" s="98">
        <v>16909.02</v>
      </c>
      <c r="D1965" s="98">
        <v>60000</v>
      </c>
      <c r="E1965" s="98">
        <v>11111.29</v>
      </c>
      <c r="F1965" s="97" t="s">
        <v>1020</v>
      </c>
      <c r="G1965" s="97" t="s">
        <v>500</v>
      </c>
    </row>
    <row r="1966" spans="1:7" ht="12.75">
      <c r="A1966" s="97" t="s">
        <v>47</v>
      </c>
      <c r="B1966" s="97" t="s">
        <v>48</v>
      </c>
      <c r="C1966" s="98">
        <v>16909.02</v>
      </c>
      <c r="D1966" s="98">
        <v>55000</v>
      </c>
      <c r="E1966" s="98">
        <v>11111.29</v>
      </c>
      <c r="F1966" s="97" t="s">
        <v>1020</v>
      </c>
      <c r="G1966" s="97" t="s">
        <v>1021</v>
      </c>
    </row>
    <row r="1967" spans="1:7" ht="12.75">
      <c r="A1967" t="s">
        <v>49</v>
      </c>
      <c r="B1967" s="99" t="s">
        <v>50</v>
      </c>
      <c r="C1967" s="100">
        <v>16909.02</v>
      </c>
      <c r="E1967" s="100">
        <v>11111.29</v>
      </c>
      <c r="F1967" t="s">
        <v>1020</v>
      </c>
      <c r="G1967" t="s">
        <v>1310</v>
      </c>
    </row>
    <row r="1968" spans="1:7" ht="12.75">
      <c r="A1968" s="97" t="s">
        <v>53</v>
      </c>
      <c r="B1968" s="97" t="s">
        <v>54</v>
      </c>
      <c r="C1968" s="98">
        <v>0</v>
      </c>
      <c r="D1968" s="98">
        <v>5000</v>
      </c>
      <c r="E1968" s="98">
        <v>0</v>
      </c>
      <c r="F1968" s="97" t="s">
        <v>1321</v>
      </c>
      <c r="G1968" s="97" t="s">
        <v>1321</v>
      </c>
    </row>
    <row r="1969" spans="1:7" ht="12.75">
      <c r="A1969" t="s">
        <v>57</v>
      </c>
      <c r="B1969" s="99" t="s">
        <v>58</v>
      </c>
      <c r="C1969" s="100">
        <v>0</v>
      </c>
      <c r="E1969" s="100">
        <v>0</v>
      </c>
      <c r="F1969" t="s">
        <v>1321</v>
      </c>
      <c r="G1969" t="s">
        <v>1310</v>
      </c>
    </row>
    <row r="1970" spans="1:7" ht="12.75">
      <c r="A1970" s="232" t="s">
        <v>970</v>
      </c>
      <c r="B1970" s="232"/>
      <c r="C1970" s="233">
        <v>0</v>
      </c>
      <c r="D1970" s="233">
        <v>5000</v>
      </c>
      <c r="E1970" s="233">
        <v>0</v>
      </c>
      <c r="F1970" s="232" t="s">
        <v>1321</v>
      </c>
      <c r="G1970" s="232" t="s">
        <v>1321</v>
      </c>
    </row>
    <row r="1971" spans="1:7" ht="12.75">
      <c r="A1971" s="97" t="s">
        <v>15</v>
      </c>
      <c r="B1971" s="97" t="s">
        <v>1284</v>
      </c>
      <c r="C1971" s="98">
        <v>0</v>
      </c>
      <c r="D1971" s="98">
        <v>5000</v>
      </c>
      <c r="E1971" s="98">
        <v>0</v>
      </c>
      <c r="F1971" s="97" t="s">
        <v>1321</v>
      </c>
      <c r="G1971" s="97" t="s">
        <v>1321</v>
      </c>
    </row>
    <row r="1972" spans="1:7" ht="12.75">
      <c r="A1972" s="97" t="s">
        <v>25</v>
      </c>
      <c r="B1972" s="97" t="s">
        <v>26</v>
      </c>
      <c r="C1972" s="98">
        <v>0</v>
      </c>
      <c r="D1972" s="98">
        <v>5000</v>
      </c>
      <c r="E1972" s="98">
        <v>0</v>
      </c>
      <c r="F1972" s="97" t="s">
        <v>1321</v>
      </c>
      <c r="G1972" s="97" t="s">
        <v>1321</v>
      </c>
    </row>
    <row r="1973" spans="1:7" ht="12.75">
      <c r="A1973" s="97" t="s">
        <v>47</v>
      </c>
      <c r="B1973" s="97" t="s">
        <v>48</v>
      </c>
      <c r="C1973" s="98">
        <v>0</v>
      </c>
      <c r="D1973" s="98">
        <v>4000</v>
      </c>
      <c r="E1973" s="98">
        <v>0</v>
      </c>
      <c r="F1973" s="97" t="s">
        <v>1321</v>
      </c>
      <c r="G1973" s="97" t="s">
        <v>1321</v>
      </c>
    </row>
    <row r="1974" spans="1:7" ht="12.75">
      <c r="A1974" t="s">
        <v>49</v>
      </c>
      <c r="B1974" s="99" t="s">
        <v>50</v>
      </c>
      <c r="C1974" s="100">
        <v>0</v>
      </c>
      <c r="E1974" s="100">
        <v>0</v>
      </c>
      <c r="F1974" t="s">
        <v>1321</v>
      </c>
      <c r="G1974" t="s">
        <v>1310</v>
      </c>
    </row>
    <row r="1975" spans="1:7" ht="12.75">
      <c r="A1975" s="97" t="s">
        <v>53</v>
      </c>
      <c r="B1975" s="97" t="s">
        <v>54</v>
      </c>
      <c r="C1975" s="98">
        <v>0</v>
      </c>
      <c r="D1975" s="98">
        <v>1000</v>
      </c>
      <c r="E1975" s="98">
        <v>0</v>
      </c>
      <c r="F1975" s="97" t="s">
        <v>1321</v>
      </c>
      <c r="G1975" s="97" t="s">
        <v>1321</v>
      </c>
    </row>
    <row r="1976" spans="1:7" ht="12.75">
      <c r="A1976" t="s">
        <v>57</v>
      </c>
      <c r="B1976" s="99" t="s">
        <v>58</v>
      </c>
      <c r="C1976" s="100">
        <v>0</v>
      </c>
      <c r="E1976" s="100">
        <v>0</v>
      </c>
      <c r="F1976" t="s">
        <v>1321</v>
      </c>
      <c r="G1976" t="s">
        <v>1310</v>
      </c>
    </row>
    <row r="1977" spans="2:7" ht="12.75">
      <c r="B1977" s="99"/>
      <c r="C1977" s="100"/>
      <c r="E1977" s="100"/>
      <c r="F1977"/>
      <c r="G1977"/>
    </row>
    <row r="1978" spans="2:7" ht="12.75">
      <c r="B1978" s="99"/>
      <c r="C1978" s="100"/>
      <c r="E1978" s="100"/>
      <c r="F1978"/>
      <c r="G1978"/>
    </row>
    <row r="1979" spans="2:7" ht="12.75">
      <c r="B1979" s="99"/>
      <c r="C1979" s="100"/>
      <c r="E1979" s="100"/>
      <c r="F1979"/>
      <c r="G1979"/>
    </row>
    <row r="1980" spans="2:7" ht="12.75">
      <c r="B1980" s="99"/>
      <c r="C1980" s="100"/>
      <c r="E1980" s="100"/>
      <c r="F1980"/>
      <c r="G1980"/>
    </row>
    <row r="1981" spans="2:7" ht="12.75">
      <c r="B1981" s="99"/>
      <c r="C1981" s="100"/>
      <c r="E1981" s="100"/>
      <c r="F1981"/>
      <c r="G1981"/>
    </row>
    <row r="1982" spans="1:7" ht="24">
      <c r="A1982" s="33" t="s">
        <v>1294</v>
      </c>
      <c r="B1982" s="33" t="s">
        <v>1295</v>
      </c>
      <c r="C1982" s="33" t="s">
        <v>337</v>
      </c>
      <c r="D1982" s="33" t="s">
        <v>338</v>
      </c>
      <c r="E1982" s="33" t="s">
        <v>339</v>
      </c>
      <c r="F1982" s="145" t="s">
        <v>1300</v>
      </c>
      <c r="G1982" s="145" t="s">
        <v>1301</v>
      </c>
    </row>
    <row r="1983" spans="1:7" ht="12.75">
      <c r="A1983" s="228" t="s">
        <v>1255</v>
      </c>
      <c r="B1983" s="228"/>
      <c r="C1983" s="229">
        <v>6000</v>
      </c>
      <c r="D1983" s="229">
        <v>14200</v>
      </c>
      <c r="E1983" s="229">
        <v>0</v>
      </c>
      <c r="F1983" s="228" t="s">
        <v>1321</v>
      </c>
      <c r="G1983" s="228" t="s">
        <v>1321</v>
      </c>
    </row>
    <row r="1984" spans="1:7" ht="12.75">
      <c r="A1984" s="230" t="s">
        <v>1256</v>
      </c>
      <c r="B1984" s="230"/>
      <c r="C1984" s="231">
        <v>6000</v>
      </c>
      <c r="D1984" s="231">
        <v>14200</v>
      </c>
      <c r="E1984" s="231">
        <v>0</v>
      </c>
      <c r="F1984" s="230" t="s">
        <v>1321</v>
      </c>
      <c r="G1984" s="230" t="s">
        <v>1321</v>
      </c>
    </row>
    <row r="1985" spans="1:7" ht="12.75">
      <c r="A1985" s="232" t="s">
        <v>796</v>
      </c>
      <c r="B1985" s="232"/>
      <c r="C1985" s="233">
        <v>0</v>
      </c>
      <c r="D1985" s="233">
        <v>4200</v>
      </c>
      <c r="E1985" s="233">
        <v>0</v>
      </c>
      <c r="F1985" s="232" t="s">
        <v>1321</v>
      </c>
      <c r="G1985" s="232" t="s">
        <v>1321</v>
      </c>
    </row>
    <row r="1986" spans="1:7" ht="12.75">
      <c r="A1986" s="97" t="s">
        <v>1450</v>
      </c>
      <c r="B1986" s="97" t="s">
        <v>1283</v>
      </c>
      <c r="C1986" s="98">
        <v>0</v>
      </c>
      <c r="D1986" s="98">
        <v>4200</v>
      </c>
      <c r="E1986" s="98">
        <v>0</v>
      </c>
      <c r="F1986" s="97" t="s">
        <v>1321</v>
      </c>
      <c r="G1986" s="97" t="s">
        <v>1321</v>
      </c>
    </row>
    <row r="1987" spans="1:7" ht="12.75">
      <c r="A1987" s="97" t="s">
        <v>1466</v>
      </c>
      <c r="B1987" s="97" t="s">
        <v>1467</v>
      </c>
      <c r="C1987" s="98">
        <v>0</v>
      </c>
      <c r="D1987" s="98">
        <v>4200</v>
      </c>
      <c r="E1987" s="98">
        <v>0</v>
      </c>
      <c r="F1987" s="97" t="s">
        <v>1321</v>
      </c>
      <c r="G1987" s="97" t="s">
        <v>1321</v>
      </c>
    </row>
    <row r="1988" spans="1:7" ht="12.75">
      <c r="A1988" s="97" t="s">
        <v>1491</v>
      </c>
      <c r="B1988" s="97" t="s">
        <v>1492</v>
      </c>
      <c r="C1988" s="98">
        <v>0</v>
      </c>
      <c r="D1988" s="98">
        <v>2000</v>
      </c>
      <c r="E1988" s="98">
        <v>0</v>
      </c>
      <c r="F1988" s="97" t="s">
        <v>1321</v>
      </c>
      <c r="G1988" s="97" t="s">
        <v>1321</v>
      </c>
    </row>
    <row r="1989" spans="1:7" ht="12.75">
      <c r="A1989" t="s">
        <v>1505</v>
      </c>
      <c r="B1989" s="99" t="s">
        <v>1506</v>
      </c>
      <c r="C1989" s="100">
        <v>0</v>
      </c>
      <c r="E1989" s="100">
        <v>0</v>
      </c>
      <c r="F1989" t="s">
        <v>1321</v>
      </c>
      <c r="G1989" t="s">
        <v>1310</v>
      </c>
    </row>
    <row r="1990" spans="1:7" ht="12.75">
      <c r="A1990" s="97" t="s">
        <v>1514</v>
      </c>
      <c r="B1990" s="97" t="s">
        <v>1515</v>
      </c>
      <c r="C1990" s="98">
        <v>0</v>
      </c>
      <c r="D1990" s="98">
        <v>2200</v>
      </c>
      <c r="E1990" s="98">
        <v>0</v>
      </c>
      <c r="F1990" s="97" t="s">
        <v>1321</v>
      </c>
      <c r="G1990" s="97" t="s">
        <v>1321</v>
      </c>
    </row>
    <row r="1991" spans="1:7" ht="10.5" customHeight="1">
      <c r="A1991" t="s">
        <v>1520</v>
      </c>
      <c r="B1991" s="99" t="s">
        <v>1521</v>
      </c>
      <c r="C1991" s="100">
        <v>0</v>
      </c>
      <c r="E1991" s="100">
        <v>0</v>
      </c>
      <c r="F1991" t="s">
        <v>1321</v>
      </c>
      <c r="G1991" t="s">
        <v>1310</v>
      </c>
    </row>
    <row r="1992" spans="1:7" ht="12.75">
      <c r="A1992" t="s">
        <v>1528</v>
      </c>
      <c r="B1992" s="99" t="s">
        <v>1515</v>
      </c>
      <c r="C1992" s="100">
        <v>0</v>
      </c>
      <c r="E1992" s="100">
        <v>0</v>
      </c>
      <c r="F1992" t="s">
        <v>1321</v>
      </c>
      <c r="G1992" t="s">
        <v>1310</v>
      </c>
    </row>
    <row r="1993" spans="1:7" ht="12.75">
      <c r="A1993" s="232" t="s">
        <v>608</v>
      </c>
      <c r="B1993" s="232"/>
      <c r="C1993" s="233">
        <v>6000</v>
      </c>
      <c r="D1993" s="233">
        <v>10000</v>
      </c>
      <c r="E1993" s="233">
        <v>0</v>
      </c>
      <c r="F1993" s="232" t="s">
        <v>1321</v>
      </c>
      <c r="G1993" s="232" t="s">
        <v>1321</v>
      </c>
    </row>
    <row r="1994" spans="1:7" ht="12.75">
      <c r="A1994" s="97" t="s">
        <v>1450</v>
      </c>
      <c r="B1994" s="97" t="s">
        <v>1283</v>
      </c>
      <c r="C1994" s="98">
        <v>6000</v>
      </c>
      <c r="D1994" s="98">
        <v>10000</v>
      </c>
      <c r="E1994" s="98">
        <v>0</v>
      </c>
      <c r="F1994" s="97" t="s">
        <v>1321</v>
      </c>
      <c r="G1994" s="97" t="s">
        <v>1321</v>
      </c>
    </row>
    <row r="1995" spans="1:7" ht="12.75">
      <c r="A1995" s="97" t="s">
        <v>1466</v>
      </c>
      <c r="B1995" s="97" t="s">
        <v>1467</v>
      </c>
      <c r="C1995" s="98">
        <v>6000</v>
      </c>
      <c r="D1995" s="98">
        <v>10000</v>
      </c>
      <c r="E1995" s="98">
        <v>0</v>
      </c>
      <c r="F1995" s="97" t="s">
        <v>1321</v>
      </c>
      <c r="G1995" s="97" t="s">
        <v>1321</v>
      </c>
    </row>
    <row r="1996" spans="1:7" ht="12.75">
      <c r="A1996" s="97" t="s">
        <v>1491</v>
      </c>
      <c r="B1996" s="97" t="s">
        <v>1492</v>
      </c>
      <c r="C1996" s="98">
        <v>6000</v>
      </c>
      <c r="D1996" s="98">
        <v>10000</v>
      </c>
      <c r="E1996" s="98">
        <v>0</v>
      </c>
      <c r="F1996" s="97" t="s">
        <v>1321</v>
      </c>
      <c r="G1996" s="97" t="s">
        <v>1321</v>
      </c>
    </row>
    <row r="1997" spans="1:7" ht="12.75">
      <c r="A1997" t="s">
        <v>1505</v>
      </c>
      <c r="B1997" s="99" t="s">
        <v>1506</v>
      </c>
      <c r="C1997" s="100">
        <v>0</v>
      </c>
      <c r="E1997" s="100">
        <v>0</v>
      </c>
      <c r="F1997" t="s">
        <v>1321</v>
      </c>
      <c r="G1997" t="s">
        <v>1310</v>
      </c>
    </row>
    <row r="1998" spans="1:7" ht="12.75">
      <c r="A1998" t="s">
        <v>1509</v>
      </c>
      <c r="B1998" s="99" t="s">
        <v>1510</v>
      </c>
      <c r="C1998" s="100">
        <v>6000</v>
      </c>
      <c r="E1998" s="100">
        <v>0</v>
      </c>
      <c r="F1998" t="s">
        <v>1321</v>
      </c>
      <c r="G1998" t="s">
        <v>1310</v>
      </c>
    </row>
    <row r="1999" spans="1:7" ht="12.75">
      <c r="A1999" s="228" t="s">
        <v>1022</v>
      </c>
      <c r="B1999" s="228"/>
      <c r="C1999" s="229">
        <v>0</v>
      </c>
      <c r="D1999" s="229">
        <v>19600</v>
      </c>
      <c r="E1999" s="229">
        <v>0</v>
      </c>
      <c r="F1999" s="228" t="s">
        <v>1321</v>
      </c>
      <c r="G1999" s="228" t="s">
        <v>1321</v>
      </c>
    </row>
    <row r="2000" spans="1:7" ht="12.75">
      <c r="A2000" s="230" t="s">
        <v>1023</v>
      </c>
      <c r="B2000" s="230"/>
      <c r="C2000" s="231">
        <v>0</v>
      </c>
      <c r="D2000" s="231">
        <v>19600</v>
      </c>
      <c r="E2000" s="231">
        <v>0</v>
      </c>
      <c r="F2000" s="230" t="s">
        <v>1321</v>
      </c>
      <c r="G2000" s="230" t="s">
        <v>1321</v>
      </c>
    </row>
    <row r="2001" spans="1:7" ht="12.75">
      <c r="A2001" s="232" t="s">
        <v>796</v>
      </c>
      <c r="B2001" s="232"/>
      <c r="C2001" s="233" t="s">
        <v>1448</v>
      </c>
      <c r="D2001" s="233">
        <v>19600</v>
      </c>
      <c r="E2001" s="233">
        <v>0</v>
      </c>
      <c r="F2001" s="232" t="s">
        <v>1321</v>
      </c>
      <c r="G2001" s="232" t="s">
        <v>1321</v>
      </c>
    </row>
    <row r="2002" spans="1:7" ht="12.75">
      <c r="A2002" s="97" t="s">
        <v>1450</v>
      </c>
      <c r="B2002" s="97" t="s">
        <v>1283</v>
      </c>
      <c r="C2002" s="98" t="s">
        <v>1448</v>
      </c>
      <c r="D2002" s="98">
        <v>19600</v>
      </c>
      <c r="E2002" s="98">
        <v>0</v>
      </c>
      <c r="F2002" s="97" t="s">
        <v>1321</v>
      </c>
      <c r="G2002" s="97" t="s">
        <v>1321</v>
      </c>
    </row>
    <row r="2003" spans="1:7" ht="12.75">
      <c r="A2003" s="97" t="s">
        <v>1466</v>
      </c>
      <c r="B2003" s="97" t="s">
        <v>1467</v>
      </c>
      <c r="C2003" s="98" t="s">
        <v>1448</v>
      </c>
      <c r="D2003" s="98">
        <v>19600</v>
      </c>
      <c r="E2003" s="98">
        <v>0</v>
      </c>
      <c r="F2003" s="97" t="s">
        <v>1321</v>
      </c>
      <c r="G2003" s="97" t="s">
        <v>1321</v>
      </c>
    </row>
    <row r="2004" spans="1:7" ht="12.75">
      <c r="A2004" s="97" t="s">
        <v>1491</v>
      </c>
      <c r="B2004" s="97" t="s">
        <v>1492</v>
      </c>
      <c r="C2004" s="98" t="s">
        <v>1448</v>
      </c>
      <c r="D2004" s="98">
        <v>19600</v>
      </c>
      <c r="E2004" s="98">
        <v>0</v>
      </c>
      <c r="F2004" s="97" t="s">
        <v>1321</v>
      </c>
      <c r="G2004" s="97" t="s">
        <v>1321</v>
      </c>
    </row>
    <row r="2005" spans="1:7" ht="12.75">
      <c r="A2005" t="s">
        <v>1505</v>
      </c>
      <c r="B2005" s="99" t="s">
        <v>1506</v>
      </c>
      <c r="C2005" t="s">
        <v>1448</v>
      </c>
      <c r="E2005" s="100">
        <v>0</v>
      </c>
      <c r="F2005" t="s">
        <v>1321</v>
      </c>
      <c r="G2005" t="s">
        <v>1310</v>
      </c>
    </row>
    <row r="2006" spans="1:7" ht="12.75">
      <c r="A2006" t="s">
        <v>1509</v>
      </c>
      <c r="B2006" s="99" t="s">
        <v>1510</v>
      </c>
      <c r="C2006" t="s">
        <v>1448</v>
      </c>
      <c r="E2006" s="100">
        <v>0</v>
      </c>
      <c r="F2006" t="s">
        <v>1321</v>
      </c>
      <c r="G2006" t="s">
        <v>1310</v>
      </c>
    </row>
    <row r="2007" spans="1:7" ht="12.75">
      <c r="A2007" s="234" t="s">
        <v>448</v>
      </c>
      <c r="B2007" s="234"/>
      <c r="C2007" s="235">
        <v>3257995.16</v>
      </c>
      <c r="D2007" s="235">
        <v>6151260</v>
      </c>
      <c r="E2007" s="235">
        <v>2785582.81</v>
      </c>
      <c r="F2007" s="234" t="s">
        <v>1024</v>
      </c>
      <c r="G2007" s="234" t="s">
        <v>1196</v>
      </c>
    </row>
    <row r="2008" spans="1:7" ht="12.75">
      <c r="A2008" s="226" t="s">
        <v>1257</v>
      </c>
      <c r="B2008" s="226"/>
      <c r="C2008" s="227">
        <v>2115431.98</v>
      </c>
      <c r="D2008" s="227">
        <v>3950000</v>
      </c>
      <c r="E2008" s="227">
        <v>1957941.73</v>
      </c>
      <c r="F2008" s="226" t="s">
        <v>1025</v>
      </c>
      <c r="G2008" s="226" t="s">
        <v>1026</v>
      </c>
    </row>
    <row r="2009" spans="1:7" ht="12.75">
      <c r="A2009" s="228" t="s">
        <v>1258</v>
      </c>
      <c r="B2009" s="228"/>
      <c r="C2009" s="229">
        <v>2108366.98</v>
      </c>
      <c r="D2009" s="229">
        <v>3950000</v>
      </c>
      <c r="E2009" s="229">
        <v>1957941.73</v>
      </c>
      <c r="F2009" s="228" t="s">
        <v>1027</v>
      </c>
      <c r="G2009" s="228" t="s">
        <v>1026</v>
      </c>
    </row>
    <row r="2010" spans="1:7" ht="12.75">
      <c r="A2010" s="230" t="s">
        <v>1259</v>
      </c>
      <c r="B2010" s="230"/>
      <c r="C2010" s="231">
        <v>2108366.98</v>
      </c>
      <c r="D2010" s="231">
        <v>3950000</v>
      </c>
      <c r="E2010" s="231">
        <v>1957941.73</v>
      </c>
      <c r="F2010" s="230" t="s">
        <v>1027</v>
      </c>
      <c r="G2010" s="230" t="s">
        <v>1026</v>
      </c>
    </row>
    <row r="2011" spans="1:7" ht="12.75">
      <c r="A2011" s="232" t="s">
        <v>562</v>
      </c>
      <c r="B2011" s="232"/>
      <c r="C2011" s="233">
        <v>2108366.98</v>
      </c>
      <c r="D2011" s="233">
        <v>3950000</v>
      </c>
      <c r="E2011" s="233">
        <v>1957941.73</v>
      </c>
      <c r="F2011" s="232" t="s">
        <v>1027</v>
      </c>
      <c r="G2011" s="232" t="s">
        <v>1026</v>
      </c>
    </row>
    <row r="2012" spans="1:7" ht="12.75">
      <c r="A2012" s="97" t="s">
        <v>1450</v>
      </c>
      <c r="B2012" s="97" t="s">
        <v>1283</v>
      </c>
      <c r="C2012" s="98">
        <v>2108366.98</v>
      </c>
      <c r="D2012" s="98">
        <v>3950000</v>
      </c>
      <c r="E2012" s="98">
        <v>1957941.73</v>
      </c>
      <c r="F2012" s="97" t="s">
        <v>1027</v>
      </c>
      <c r="G2012" s="97" t="s">
        <v>1026</v>
      </c>
    </row>
    <row r="2013" spans="1:7" ht="12.75">
      <c r="A2013" s="97" t="s">
        <v>1451</v>
      </c>
      <c r="B2013" s="97" t="s">
        <v>1452</v>
      </c>
      <c r="C2013" s="98">
        <v>2108366.98</v>
      </c>
      <c r="D2013" s="98">
        <v>3950000</v>
      </c>
      <c r="E2013" s="98">
        <v>1957941.73</v>
      </c>
      <c r="F2013" s="97" t="s">
        <v>1027</v>
      </c>
      <c r="G2013" s="97" t="s">
        <v>1026</v>
      </c>
    </row>
    <row r="2014" spans="1:7" ht="12.75">
      <c r="A2014" s="97" t="s">
        <v>1453</v>
      </c>
      <c r="B2014" s="97" t="s">
        <v>1454</v>
      </c>
      <c r="C2014" s="98">
        <v>1799880.87</v>
      </c>
      <c r="D2014" s="98">
        <v>3371700</v>
      </c>
      <c r="E2014" s="98">
        <v>1666479.73</v>
      </c>
      <c r="F2014" s="97" t="s">
        <v>1028</v>
      </c>
      <c r="G2014" s="97" t="s">
        <v>1029</v>
      </c>
    </row>
    <row r="2015" spans="1:7" ht="12.75">
      <c r="A2015" t="s">
        <v>1455</v>
      </c>
      <c r="B2015" s="99" t="s">
        <v>1456</v>
      </c>
      <c r="C2015" s="100">
        <v>1799880.87</v>
      </c>
      <c r="E2015" s="100">
        <v>1666479.73</v>
      </c>
      <c r="F2015" t="s">
        <v>1028</v>
      </c>
      <c r="G2015" t="s">
        <v>1310</v>
      </c>
    </row>
    <row r="2016" spans="1:7" ht="12.75">
      <c r="A2016" s="97" t="s">
        <v>1460</v>
      </c>
      <c r="B2016" s="97" t="s">
        <v>1461</v>
      </c>
      <c r="C2016" s="98">
        <v>308486.11</v>
      </c>
      <c r="D2016" s="98">
        <v>578300</v>
      </c>
      <c r="E2016" s="98">
        <v>291462</v>
      </c>
      <c r="F2016" s="97" t="s">
        <v>1030</v>
      </c>
      <c r="G2016" s="97" t="s">
        <v>1031</v>
      </c>
    </row>
    <row r="2017" spans="1:7" ht="12.75">
      <c r="A2017" t="s">
        <v>1462</v>
      </c>
      <c r="B2017" s="99" t="s">
        <v>1463</v>
      </c>
      <c r="C2017" s="100">
        <v>296111.11</v>
      </c>
      <c r="E2017" s="100">
        <v>276836.94</v>
      </c>
      <c r="F2017" t="s">
        <v>1032</v>
      </c>
      <c r="G2017" t="s">
        <v>1310</v>
      </c>
    </row>
    <row r="2018" spans="1:7" ht="12.75">
      <c r="A2018" t="s">
        <v>1464</v>
      </c>
      <c r="B2018" s="99" t="s">
        <v>1465</v>
      </c>
      <c r="C2018" s="100">
        <v>12375</v>
      </c>
      <c r="E2018" s="100">
        <v>14625.06</v>
      </c>
      <c r="F2018" t="s">
        <v>362</v>
      </c>
      <c r="G2018" t="s">
        <v>1310</v>
      </c>
    </row>
    <row r="2019" spans="2:7" ht="12.75">
      <c r="B2019" s="99"/>
      <c r="C2019" s="100"/>
      <c r="E2019" s="100"/>
      <c r="F2019"/>
      <c r="G2019"/>
    </row>
    <row r="2020" spans="2:7" ht="12.75">
      <c r="B2020" s="99"/>
      <c r="C2020" s="100"/>
      <c r="E2020" s="100"/>
      <c r="F2020"/>
      <c r="G2020"/>
    </row>
    <row r="2021" spans="2:7" ht="12.75">
      <c r="B2021" s="99"/>
      <c r="C2021" s="100"/>
      <c r="E2021" s="100"/>
      <c r="F2021"/>
      <c r="G2021"/>
    </row>
    <row r="2022" spans="2:7" ht="12.75">
      <c r="B2022" s="99"/>
      <c r="C2022" s="100"/>
      <c r="E2022" s="100"/>
      <c r="F2022"/>
      <c r="G2022"/>
    </row>
    <row r="2023" spans="2:7" ht="12.75">
      <c r="B2023" s="99"/>
      <c r="C2023" s="100"/>
      <c r="E2023" s="100"/>
      <c r="F2023"/>
      <c r="G2023"/>
    </row>
    <row r="2024" spans="1:7" ht="24">
      <c r="A2024" s="33" t="s">
        <v>1294</v>
      </c>
      <c r="B2024" s="33" t="s">
        <v>1295</v>
      </c>
      <c r="C2024" s="33" t="s">
        <v>337</v>
      </c>
      <c r="D2024" s="33" t="s">
        <v>338</v>
      </c>
      <c r="E2024" s="33" t="s">
        <v>339</v>
      </c>
      <c r="F2024" s="145" t="s">
        <v>1300</v>
      </c>
      <c r="G2024" s="145" t="s">
        <v>1301</v>
      </c>
    </row>
    <row r="2025" spans="1:7" ht="12" customHeight="1">
      <c r="A2025" s="228" t="s">
        <v>1261</v>
      </c>
      <c r="B2025" s="228"/>
      <c r="C2025" s="229">
        <v>7065</v>
      </c>
      <c r="D2025" s="229">
        <v>0</v>
      </c>
      <c r="E2025" s="229">
        <v>0</v>
      </c>
      <c r="F2025" s="228" t="s">
        <v>1321</v>
      </c>
      <c r="G2025" s="228" t="s">
        <v>1321</v>
      </c>
    </row>
    <row r="2026" spans="1:7" ht="12.75">
      <c r="A2026" s="230" t="s">
        <v>1262</v>
      </c>
      <c r="B2026" s="230"/>
      <c r="C2026" s="231">
        <v>7065</v>
      </c>
      <c r="D2026" s="231">
        <v>0</v>
      </c>
      <c r="E2026" s="231">
        <v>0</v>
      </c>
      <c r="F2026" s="230" t="s">
        <v>1321</v>
      </c>
      <c r="G2026" s="230" t="s">
        <v>1321</v>
      </c>
    </row>
    <row r="2027" spans="1:7" ht="12.75">
      <c r="A2027" s="232" t="s">
        <v>562</v>
      </c>
      <c r="B2027" s="232"/>
      <c r="C2027" s="233">
        <v>7065</v>
      </c>
      <c r="D2027" s="233">
        <v>0</v>
      </c>
      <c r="E2027" s="233">
        <v>0</v>
      </c>
      <c r="F2027" s="232" t="s">
        <v>1321</v>
      </c>
      <c r="G2027" s="232" t="s">
        <v>1321</v>
      </c>
    </row>
    <row r="2028" spans="1:7" ht="12.75">
      <c r="A2028" s="97" t="s">
        <v>1450</v>
      </c>
      <c r="B2028" s="97" t="s">
        <v>1283</v>
      </c>
      <c r="C2028" s="98">
        <v>7065</v>
      </c>
      <c r="D2028" s="98">
        <v>0</v>
      </c>
      <c r="E2028" s="98">
        <v>0</v>
      </c>
      <c r="F2028" s="97" t="s">
        <v>1321</v>
      </c>
      <c r="G2028" s="97" t="s">
        <v>1321</v>
      </c>
    </row>
    <row r="2029" spans="1:7" ht="12.75">
      <c r="A2029" s="97" t="s">
        <v>1466</v>
      </c>
      <c r="B2029" s="97" t="s">
        <v>1467</v>
      </c>
      <c r="C2029" s="98">
        <v>7065</v>
      </c>
      <c r="D2029" s="98">
        <v>0</v>
      </c>
      <c r="E2029" s="98">
        <v>0</v>
      </c>
      <c r="F2029" s="97" t="s">
        <v>1321</v>
      </c>
      <c r="G2029" s="97" t="s">
        <v>1321</v>
      </c>
    </row>
    <row r="2030" spans="1:7" ht="12.75">
      <c r="A2030" s="97" t="s">
        <v>1491</v>
      </c>
      <c r="B2030" s="97" t="s">
        <v>1492</v>
      </c>
      <c r="C2030" s="98">
        <v>7065</v>
      </c>
      <c r="D2030" s="98">
        <v>0</v>
      </c>
      <c r="E2030" s="98">
        <v>0</v>
      </c>
      <c r="F2030" s="97" t="s">
        <v>1321</v>
      </c>
      <c r="G2030" s="97" t="s">
        <v>1321</v>
      </c>
    </row>
    <row r="2031" spans="1:7" ht="12.75">
      <c r="A2031" t="s">
        <v>1509</v>
      </c>
      <c r="B2031" s="99" t="s">
        <v>1510</v>
      </c>
      <c r="C2031" s="100">
        <v>7065</v>
      </c>
      <c r="E2031" s="100">
        <v>0</v>
      </c>
      <c r="F2031" t="s">
        <v>1321</v>
      </c>
      <c r="G2031" t="s">
        <v>1310</v>
      </c>
    </row>
    <row r="2032" spans="1:7" ht="12.75">
      <c r="A2032" s="226" t="s">
        <v>1263</v>
      </c>
      <c r="B2032" s="226"/>
      <c r="C2032" s="227">
        <v>1142563.18</v>
      </c>
      <c r="D2032" s="227">
        <v>2201260</v>
      </c>
      <c r="E2032" s="227">
        <v>827641.08</v>
      </c>
      <c r="F2032" s="226" t="s">
        <v>1033</v>
      </c>
      <c r="G2032" s="226" t="s">
        <v>1034</v>
      </c>
    </row>
    <row r="2033" spans="1:7" ht="12.75">
      <c r="A2033" s="228" t="s">
        <v>1264</v>
      </c>
      <c r="B2033" s="228"/>
      <c r="C2033" s="229">
        <v>1101091.49</v>
      </c>
      <c r="D2033" s="229">
        <v>2201260</v>
      </c>
      <c r="E2033" s="229">
        <v>827641.08</v>
      </c>
      <c r="F2033" s="228" t="s">
        <v>1035</v>
      </c>
      <c r="G2033" s="228" t="s">
        <v>1034</v>
      </c>
    </row>
    <row r="2034" spans="1:7" ht="12.75">
      <c r="A2034" s="230" t="s">
        <v>1265</v>
      </c>
      <c r="B2034" s="230"/>
      <c r="C2034" s="231">
        <v>1046374.77</v>
      </c>
      <c r="D2034" s="231">
        <v>2185460</v>
      </c>
      <c r="E2034" s="231">
        <v>825211.09</v>
      </c>
      <c r="F2034" s="230" t="s">
        <v>1036</v>
      </c>
      <c r="G2034" s="230" t="s">
        <v>1037</v>
      </c>
    </row>
    <row r="2035" spans="1:7" ht="12.75">
      <c r="A2035" s="232" t="s">
        <v>562</v>
      </c>
      <c r="B2035" s="232"/>
      <c r="C2035" s="233">
        <v>251655.98</v>
      </c>
      <c r="D2035" s="233">
        <v>514560</v>
      </c>
      <c r="E2035" s="233">
        <v>208014.47</v>
      </c>
      <c r="F2035" s="232" t="s">
        <v>1038</v>
      </c>
      <c r="G2035" s="232" t="s">
        <v>1039</v>
      </c>
    </row>
    <row r="2036" spans="1:7" ht="12.75">
      <c r="A2036" s="97" t="s">
        <v>1450</v>
      </c>
      <c r="B2036" s="97" t="s">
        <v>1283</v>
      </c>
      <c r="C2036" s="98">
        <v>240655.98</v>
      </c>
      <c r="D2036" s="98">
        <v>503560</v>
      </c>
      <c r="E2036" s="98">
        <v>208014.47</v>
      </c>
      <c r="F2036" s="97" t="s">
        <v>1040</v>
      </c>
      <c r="G2036" s="97" t="s">
        <v>1041</v>
      </c>
    </row>
    <row r="2037" spans="1:7" ht="12.75">
      <c r="A2037" s="97" t="s">
        <v>1451</v>
      </c>
      <c r="B2037" s="97" t="s">
        <v>1452</v>
      </c>
      <c r="C2037" s="98">
        <v>185394.78</v>
      </c>
      <c r="D2037" s="98">
        <v>390060</v>
      </c>
      <c r="E2037" s="98">
        <v>176516.5</v>
      </c>
      <c r="F2037" s="97" t="s">
        <v>1042</v>
      </c>
      <c r="G2037" s="97" t="s">
        <v>1043</v>
      </c>
    </row>
    <row r="2038" spans="1:7" ht="12.75">
      <c r="A2038" s="97" t="s">
        <v>1453</v>
      </c>
      <c r="B2038" s="97" t="s">
        <v>1454</v>
      </c>
      <c r="C2038" s="98">
        <v>159137.15</v>
      </c>
      <c r="D2038" s="98">
        <v>339000</v>
      </c>
      <c r="E2038" s="98">
        <v>151349.72</v>
      </c>
      <c r="F2038" s="97" t="s">
        <v>1044</v>
      </c>
      <c r="G2038" s="97" t="s">
        <v>1045</v>
      </c>
    </row>
    <row r="2039" spans="1:7" ht="10.5" customHeight="1">
      <c r="A2039" t="s">
        <v>1455</v>
      </c>
      <c r="B2039" s="99" t="s">
        <v>1456</v>
      </c>
      <c r="C2039" s="100">
        <v>159137.15</v>
      </c>
      <c r="E2039" s="100">
        <v>151349.72</v>
      </c>
      <c r="F2039" t="s">
        <v>1044</v>
      </c>
      <c r="G2039" t="s">
        <v>1310</v>
      </c>
    </row>
    <row r="2040" spans="1:7" ht="12.75">
      <c r="A2040" s="97" t="s">
        <v>1460</v>
      </c>
      <c r="B2040" s="97" t="s">
        <v>1461</v>
      </c>
      <c r="C2040" s="98">
        <v>26257.63</v>
      </c>
      <c r="D2040" s="98">
        <v>51060</v>
      </c>
      <c r="E2040" s="98">
        <v>25166.78</v>
      </c>
      <c r="F2040" s="97" t="s">
        <v>1046</v>
      </c>
      <c r="G2040" s="97" t="s">
        <v>1047</v>
      </c>
    </row>
    <row r="2041" spans="1:7" ht="12.75">
      <c r="A2041" t="s">
        <v>1462</v>
      </c>
      <c r="B2041" s="99" t="s">
        <v>1463</v>
      </c>
      <c r="C2041" s="100">
        <v>26257.63</v>
      </c>
      <c r="E2041" s="100">
        <v>25166.78</v>
      </c>
      <c r="F2041" t="s">
        <v>1046</v>
      </c>
      <c r="G2041" t="s">
        <v>1310</v>
      </c>
    </row>
    <row r="2042" spans="1:7" ht="12.75">
      <c r="A2042" s="97" t="s">
        <v>1466</v>
      </c>
      <c r="B2042" s="97" t="s">
        <v>1467</v>
      </c>
      <c r="C2042" s="98">
        <v>55261.2</v>
      </c>
      <c r="D2042" s="98">
        <v>113500</v>
      </c>
      <c r="E2042" s="98">
        <v>31497.97</v>
      </c>
      <c r="F2042" s="97" t="s">
        <v>1048</v>
      </c>
      <c r="G2042" s="97" t="s">
        <v>1049</v>
      </c>
    </row>
    <row r="2043" spans="1:7" ht="12.75">
      <c r="A2043" s="97" t="s">
        <v>1476</v>
      </c>
      <c r="B2043" s="97" t="s">
        <v>1477</v>
      </c>
      <c r="C2043" s="98">
        <v>53579.12</v>
      </c>
      <c r="D2043" s="98">
        <v>101300</v>
      </c>
      <c r="E2043" s="98">
        <v>28816.99</v>
      </c>
      <c r="F2043" s="97" t="s">
        <v>1050</v>
      </c>
      <c r="G2043" s="97" t="s">
        <v>1051</v>
      </c>
    </row>
    <row r="2044" spans="1:7" ht="12.75">
      <c r="A2044" t="s">
        <v>1478</v>
      </c>
      <c r="B2044" s="99" t="s">
        <v>1479</v>
      </c>
      <c r="C2044" s="100">
        <v>24147.53</v>
      </c>
      <c r="E2044" s="100">
        <v>18431.88</v>
      </c>
      <c r="F2044" t="s">
        <v>1052</v>
      </c>
      <c r="G2044" t="s">
        <v>1310</v>
      </c>
    </row>
    <row r="2045" spans="1:7" ht="12.75">
      <c r="A2045" t="s">
        <v>1480</v>
      </c>
      <c r="B2045" s="99" t="s">
        <v>1481</v>
      </c>
      <c r="C2045" s="100">
        <v>22442.66</v>
      </c>
      <c r="E2045" s="100">
        <v>10385.11</v>
      </c>
      <c r="F2045" t="s">
        <v>1053</v>
      </c>
      <c r="G2045" t="s">
        <v>1310</v>
      </c>
    </row>
    <row r="2046" spans="1:7" ht="12.75">
      <c r="A2046" t="s">
        <v>1482</v>
      </c>
      <c r="B2046" s="99" t="s">
        <v>1483</v>
      </c>
      <c r="C2046" s="100">
        <v>6988.93</v>
      </c>
      <c r="E2046" s="100">
        <v>0</v>
      </c>
      <c r="F2046" t="s">
        <v>1321</v>
      </c>
      <c r="G2046" t="s">
        <v>1310</v>
      </c>
    </row>
    <row r="2047" spans="1:7" ht="12.75">
      <c r="A2047" s="97" t="s">
        <v>1491</v>
      </c>
      <c r="B2047" s="97" t="s">
        <v>1492</v>
      </c>
      <c r="C2047" s="98">
        <v>1682.08</v>
      </c>
      <c r="D2047" s="98">
        <v>12200</v>
      </c>
      <c r="E2047" s="98">
        <v>2680.98</v>
      </c>
      <c r="F2047" s="97" t="s">
        <v>1054</v>
      </c>
      <c r="G2047" s="97" t="s">
        <v>1055</v>
      </c>
    </row>
    <row r="2048" spans="1:7" ht="12.75">
      <c r="A2048" t="s">
        <v>1493</v>
      </c>
      <c r="B2048" s="99" t="s">
        <v>1494</v>
      </c>
      <c r="C2048" s="100">
        <v>165.7</v>
      </c>
      <c r="E2048" s="100">
        <v>172.74</v>
      </c>
      <c r="F2048" t="s">
        <v>1056</v>
      </c>
      <c r="G2048" t="s">
        <v>1310</v>
      </c>
    </row>
    <row r="2049" spans="1:7" ht="12.75">
      <c r="A2049" t="s">
        <v>1499</v>
      </c>
      <c r="B2049" s="99" t="s">
        <v>1500</v>
      </c>
      <c r="C2049" s="100">
        <v>1116.38</v>
      </c>
      <c r="E2049" s="100">
        <v>2508.24</v>
      </c>
      <c r="F2049" t="s">
        <v>1057</v>
      </c>
      <c r="G2049" t="s">
        <v>1310</v>
      </c>
    </row>
    <row r="2050" spans="1:7" ht="12.75">
      <c r="A2050" t="s">
        <v>1503</v>
      </c>
      <c r="B2050" s="99" t="s">
        <v>1504</v>
      </c>
      <c r="C2050" s="100">
        <v>400</v>
      </c>
      <c r="E2050" s="100">
        <v>0</v>
      </c>
      <c r="F2050" t="s">
        <v>1321</v>
      </c>
      <c r="G2050" t="s">
        <v>1310</v>
      </c>
    </row>
    <row r="2051" spans="1:7" ht="12.75">
      <c r="A2051" s="97" t="s">
        <v>15</v>
      </c>
      <c r="B2051" s="97" t="s">
        <v>1284</v>
      </c>
      <c r="C2051" s="98">
        <v>11000</v>
      </c>
      <c r="D2051" s="98">
        <v>11000</v>
      </c>
      <c r="E2051" s="98">
        <v>0</v>
      </c>
      <c r="F2051" s="97" t="s">
        <v>1321</v>
      </c>
      <c r="G2051" s="97" t="s">
        <v>1321</v>
      </c>
    </row>
    <row r="2052" spans="1:7" ht="12.75">
      <c r="A2052" s="97" t="s">
        <v>25</v>
      </c>
      <c r="B2052" s="97" t="s">
        <v>26</v>
      </c>
      <c r="C2052" s="98">
        <v>11000</v>
      </c>
      <c r="D2052" s="98">
        <v>11000</v>
      </c>
      <c r="E2052" s="98">
        <v>0</v>
      </c>
      <c r="F2052" s="97" t="s">
        <v>1321</v>
      </c>
      <c r="G2052" s="97" t="s">
        <v>1321</v>
      </c>
    </row>
    <row r="2053" spans="1:7" ht="12.75">
      <c r="A2053" s="97" t="s">
        <v>35</v>
      </c>
      <c r="B2053" s="97" t="s">
        <v>36</v>
      </c>
      <c r="C2053" s="98">
        <v>11000</v>
      </c>
      <c r="D2053" s="98">
        <v>11000</v>
      </c>
      <c r="E2053" s="98">
        <v>0</v>
      </c>
      <c r="F2053" s="97" t="s">
        <v>1321</v>
      </c>
      <c r="G2053" s="97" t="s">
        <v>1321</v>
      </c>
    </row>
    <row r="2054" spans="1:7" ht="12.75">
      <c r="A2054" t="s">
        <v>37</v>
      </c>
      <c r="B2054" s="99" t="s">
        <v>38</v>
      </c>
      <c r="C2054" s="100">
        <v>7500</v>
      </c>
      <c r="E2054" s="100">
        <v>0</v>
      </c>
      <c r="F2054" t="s">
        <v>1321</v>
      </c>
      <c r="G2054" t="s">
        <v>1310</v>
      </c>
    </row>
    <row r="2055" spans="1:7" ht="12.75">
      <c r="A2055" t="s">
        <v>45</v>
      </c>
      <c r="B2055" s="99" t="s">
        <v>46</v>
      </c>
      <c r="C2055" s="100">
        <v>3500</v>
      </c>
      <c r="E2055" s="100">
        <v>0</v>
      </c>
      <c r="F2055" t="s">
        <v>1321</v>
      </c>
      <c r="G2055" t="s">
        <v>1310</v>
      </c>
    </row>
    <row r="2056" spans="1:7" ht="12.75">
      <c r="A2056" s="232" t="s">
        <v>796</v>
      </c>
      <c r="B2056" s="232"/>
      <c r="C2056" s="233">
        <v>774881.29</v>
      </c>
      <c r="D2056" s="233">
        <v>1639900</v>
      </c>
      <c r="E2056" s="233">
        <v>616849.74</v>
      </c>
      <c r="F2056" s="232" t="s">
        <v>1058</v>
      </c>
      <c r="G2056" s="232" t="s">
        <v>1171</v>
      </c>
    </row>
    <row r="2057" spans="1:7" ht="12.75">
      <c r="A2057" s="97" t="s">
        <v>1450</v>
      </c>
      <c r="B2057" s="97" t="s">
        <v>1283</v>
      </c>
      <c r="C2057" s="98">
        <v>767698.85</v>
      </c>
      <c r="D2057" s="98">
        <v>1639900</v>
      </c>
      <c r="E2057" s="98">
        <v>616849.74</v>
      </c>
      <c r="F2057" s="97" t="s">
        <v>1059</v>
      </c>
      <c r="G2057" s="97" t="s">
        <v>1171</v>
      </c>
    </row>
    <row r="2058" spans="1:7" ht="12.75">
      <c r="A2058" s="97" t="s">
        <v>1451</v>
      </c>
      <c r="B2058" s="97" t="s">
        <v>1452</v>
      </c>
      <c r="C2058" s="98">
        <v>3000</v>
      </c>
      <c r="D2058" s="98">
        <v>216000</v>
      </c>
      <c r="E2058" s="98">
        <v>0</v>
      </c>
      <c r="F2058" s="97" t="s">
        <v>1321</v>
      </c>
      <c r="G2058" s="97" t="s">
        <v>1321</v>
      </c>
    </row>
    <row r="2059" spans="1:7" ht="12.75">
      <c r="A2059" s="97" t="s">
        <v>1457</v>
      </c>
      <c r="B2059" s="97" t="s">
        <v>1458</v>
      </c>
      <c r="C2059" s="98">
        <v>3000</v>
      </c>
      <c r="D2059" s="98">
        <v>216000</v>
      </c>
      <c r="E2059" s="98">
        <v>0</v>
      </c>
      <c r="F2059" s="97" t="s">
        <v>1321</v>
      </c>
      <c r="G2059" s="97" t="s">
        <v>1321</v>
      </c>
    </row>
    <row r="2060" spans="1:7" ht="12.75">
      <c r="A2060" t="s">
        <v>1459</v>
      </c>
      <c r="B2060" s="99" t="s">
        <v>1458</v>
      </c>
      <c r="C2060" s="100">
        <v>3000</v>
      </c>
      <c r="E2060" s="100">
        <v>0</v>
      </c>
      <c r="F2060" t="s">
        <v>1321</v>
      </c>
      <c r="G2060" t="s">
        <v>1310</v>
      </c>
    </row>
    <row r="2061" spans="1:7" ht="12.75">
      <c r="A2061" s="97" t="s">
        <v>1466</v>
      </c>
      <c r="B2061" s="97" t="s">
        <v>1467</v>
      </c>
      <c r="C2061" s="98">
        <v>764414.57</v>
      </c>
      <c r="D2061" s="98">
        <v>1422900</v>
      </c>
      <c r="E2061" s="98">
        <v>616490.85</v>
      </c>
      <c r="F2061" s="97" t="s">
        <v>1060</v>
      </c>
      <c r="G2061" s="97" t="s">
        <v>1061</v>
      </c>
    </row>
    <row r="2062" spans="1:7" ht="12.75">
      <c r="A2062" s="97" t="s">
        <v>1468</v>
      </c>
      <c r="B2062" s="97" t="s">
        <v>1469</v>
      </c>
      <c r="C2062" s="98">
        <v>76118.61</v>
      </c>
      <c r="D2062" s="98">
        <v>125000</v>
      </c>
      <c r="E2062" s="98">
        <v>57725.78</v>
      </c>
      <c r="F2062" s="97" t="s">
        <v>461</v>
      </c>
      <c r="G2062" s="97" t="s">
        <v>1062</v>
      </c>
    </row>
    <row r="2063" spans="1:7" ht="12.75">
      <c r="A2063" t="s">
        <v>1470</v>
      </c>
      <c r="B2063" s="99" t="s">
        <v>1471</v>
      </c>
      <c r="C2063" s="100">
        <v>15001</v>
      </c>
      <c r="E2063" s="100">
        <v>8133.97</v>
      </c>
      <c r="F2063" t="s">
        <v>1063</v>
      </c>
      <c r="G2063" t="s">
        <v>1310</v>
      </c>
    </row>
    <row r="2064" spans="1:7" ht="12.75">
      <c r="A2064" t="s">
        <v>1472</v>
      </c>
      <c r="B2064" s="99" t="s">
        <v>1473</v>
      </c>
      <c r="C2064" s="100">
        <v>51099.75</v>
      </c>
      <c r="E2064" s="100">
        <v>38848.95</v>
      </c>
      <c r="F2064" t="s">
        <v>1064</v>
      </c>
      <c r="G2064" t="s">
        <v>1310</v>
      </c>
    </row>
    <row r="2065" spans="1:7" ht="12.75">
      <c r="A2065" t="s">
        <v>1474</v>
      </c>
      <c r="B2065" s="99" t="s">
        <v>1475</v>
      </c>
      <c r="C2065" s="100">
        <v>10017.86</v>
      </c>
      <c r="E2065" s="100">
        <v>10742.86</v>
      </c>
      <c r="F2065" t="s">
        <v>1260</v>
      </c>
      <c r="G2065" t="s">
        <v>1310</v>
      </c>
    </row>
    <row r="2066" spans="1:7" ht="24">
      <c r="A2066" s="33" t="s">
        <v>1294</v>
      </c>
      <c r="B2066" s="33" t="s">
        <v>1295</v>
      </c>
      <c r="C2066" s="33" t="s">
        <v>337</v>
      </c>
      <c r="D2066" s="33" t="s">
        <v>338</v>
      </c>
      <c r="E2066" s="33" t="s">
        <v>339</v>
      </c>
      <c r="F2066" s="145" t="s">
        <v>1300</v>
      </c>
      <c r="G2066" s="145" t="s">
        <v>1301</v>
      </c>
    </row>
    <row r="2067" spans="1:7" ht="12.75">
      <c r="A2067" s="97" t="s">
        <v>1476</v>
      </c>
      <c r="B2067" s="97" t="s">
        <v>1477</v>
      </c>
      <c r="C2067" s="98">
        <v>532673.15</v>
      </c>
      <c r="D2067" s="98">
        <v>943840</v>
      </c>
      <c r="E2067" s="98">
        <v>380328.53</v>
      </c>
      <c r="F2067" s="97" t="s">
        <v>1065</v>
      </c>
      <c r="G2067" s="97" t="s">
        <v>1066</v>
      </c>
    </row>
    <row r="2068" spans="1:7" ht="12.75">
      <c r="A2068" t="s">
        <v>1478</v>
      </c>
      <c r="B2068" s="99" t="s">
        <v>1479</v>
      </c>
      <c r="C2068" s="100">
        <v>119444.11</v>
      </c>
      <c r="E2068" s="100">
        <v>87571.34</v>
      </c>
      <c r="F2068" t="s">
        <v>1067</v>
      </c>
      <c r="G2068" t="s">
        <v>1310</v>
      </c>
    </row>
    <row r="2069" spans="1:7" ht="12.75">
      <c r="A2069" t="s">
        <v>1480</v>
      </c>
      <c r="B2069" s="99" t="s">
        <v>1481</v>
      </c>
      <c r="C2069" s="100">
        <v>285084.21</v>
      </c>
      <c r="E2069" s="100">
        <v>226324.93</v>
      </c>
      <c r="F2069" t="s">
        <v>1068</v>
      </c>
      <c r="G2069" t="s">
        <v>1310</v>
      </c>
    </row>
    <row r="2070" spans="1:7" ht="12.75">
      <c r="A2070" t="s">
        <v>1482</v>
      </c>
      <c r="B2070" s="99" t="s">
        <v>1483</v>
      </c>
      <c r="C2070" s="100">
        <v>102859.11</v>
      </c>
      <c r="E2070" s="100">
        <v>60621.95</v>
      </c>
      <c r="F2070" t="s">
        <v>1069</v>
      </c>
      <c r="G2070" t="s">
        <v>1310</v>
      </c>
    </row>
    <row r="2071" spans="1:7" ht="12.75">
      <c r="A2071" t="s">
        <v>1484</v>
      </c>
      <c r="B2071" s="99" t="s">
        <v>1485</v>
      </c>
      <c r="C2071" s="100">
        <v>16700.09</v>
      </c>
      <c r="E2071" s="100">
        <v>5460.81</v>
      </c>
      <c r="F2071" t="s">
        <v>1070</v>
      </c>
      <c r="G2071" t="s">
        <v>1310</v>
      </c>
    </row>
    <row r="2072" spans="1:7" ht="12.75">
      <c r="A2072" t="s">
        <v>1489</v>
      </c>
      <c r="B2072" s="99" t="s">
        <v>1490</v>
      </c>
      <c r="C2072" s="100">
        <v>8585.63</v>
      </c>
      <c r="E2072" s="100">
        <v>349.5</v>
      </c>
      <c r="F2072" t="s">
        <v>374</v>
      </c>
      <c r="G2072" t="s">
        <v>1310</v>
      </c>
    </row>
    <row r="2073" spans="1:7" ht="12.75">
      <c r="A2073" s="97" t="s">
        <v>1491</v>
      </c>
      <c r="B2073" s="97" t="s">
        <v>1492</v>
      </c>
      <c r="C2073" s="98">
        <v>148258.09</v>
      </c>
      <c r="D2073" s="98">
        <v>315060</v>
      </c>
      <c r="E2073" s="98">
        <v>161250.07</v>
      </c>
      <c r="F2073" s="97" t="s">
        <v>1071</v>
      </c>
      <c r="G2073" s="97" t="s">
        <v>1072</v>
      </c>
    </row>
    <row r="2074" spans="1:7" ht="12.75">
      <c r="A2074" t="s">
        <v>1493</v>
      </c>
      <c r="B2074" s="99" t="s">
        <v>1494</v>
      </c>
      <c r="C2074" s="100">
        <v>11721.66</v>
      </c>
      <c r="E2074" s="100">
        <v>8858.42</v>
      </c>
      <c r="F2074" t="s">
        <v>1148</v>
      </c>
      <c r="G2074" t="s">
        <v>1310</v>
      </c>
    </row>
    <row r="2075" spans="1:7" ht="12.75">
      <c r="A2075" t="s">
        <v>1495</v>
      </c>
      <c r="B2075" s="99" t="s">
        <v>1496</v>
      </c>
      <c r="C2075" s="100">
        <v>24960</v>
      </c>
      <c r="E2075" s="100">
        <v>48412.26</v>
      </c>
      <c r="F2075" t="s">
        <v>1073</v>
      </c>
      <c r="G2075" t="s">
        <v>1310</v>
      </c>
    </row>
    <row r="2076" spans="1:7" ht="12.75">
      <c r="A2076" t="s">
        <v>1497</v>
      </c>
      <c r="B2076" s="99" t="s">
        <v>1498</v>
      </c>
      <c r="C2076" s="100">
        <v>0</v>
      </c>
      <c r="E2076" s="100">
        <v>0</v>
      </c>
      <c r="F2076" t="s">
        <v>1321</v>
      </c>
      <c r="G2076" t="s">
        <v>1310</v>
      </c>
    </row>
    <row r="2077" spans="1:7" ht="12.75">
      <c r="A2077" t="s">
        <v>1499</v>
      </c>
      <c r="B2077" s="99" t="s">
        <v>1500</v>
      </c>
      <c r="C2077" s="100">
        <v>54707.57</v>
      </c>
      <c r="E2077" s="100">
        <v>57620.95</v>
      </c>
      <c r="F2077" t="s">
        <v>1074</v>
      </c>
      <c r="G2077" t="s">
        <v>1310</v>
      </c>
    </row>
    <row r="2078" spans="1:7" ht="12.75">
      <c r="A2078" t="s">
        <v>1503</v>
      </c>
      <c r="B2078" s="99" t="s">
        <v>1504</v>
      </c>
      <c r="C2078" s="100">
        <v>34633.49</v>
      </c>
      <c r="E2078" s="100">
        <v>18985</v>
      </c>
      <c r="F2078" t="s">
        <v>1075</v>
      </c>
      <c r="G2078" t="s">
        <v>1310</v>
      </c>
    </row>
    <row r="2079" spans="1:7" ht="12.75">
      <c r="A2079" t="s">
        <v>1505</v>
      </c>
      <c r="B2079" s="99" t="s">
        <v>1506</v>
      </c>
      <c r="C2079" s="100">
        <v>0</v>
      </c>
      <c r="E2079" s="100">
        <v>0</v>
      </c>
      <c r="F2079" t="s">
        <v>1321</v>
      </c>
      <c r="G2079" t="s">
        <v>1310</v>
      </c>
    </row>
    <row r="2080" spans="1:7" ht="12.75">
      <c r="A2080" t="s">
        <v>1507</v>
      </c>
      <c r="B2080" s="99" t="s">
        <v>1508</v>
      </c>
      <c r="C2080" s="100">
        <v>16785</v>
      </c>
      <c r="E2080" s="100">
        <v>20939</v>
      </c>
      <c r="F2080" t="s">
        <v>1076</v>
      </c>
      <c r="G2080" t="s">
        <v>1310</v>
      </c>
    </row>
    <row r="2081" spans="1:7" ht="12.75">
      <c r="A2081" t="s">
        <v>1509</v>
      </c>
      <c r="B2081" s="99" t="s">
        <v>1510</v>
      </c>
      <c r="C2081" s="100">
        <v>5450.37</v>
      </c>
      <c r="E2081" s="100">
        <v>6434.44</v>
      </c>
      <c r="F2081" t="s">
        <v>1077</v>
      </c>
      <c r="G2081" t="s">
        <v>1310</v>
      </c>
    </row>
    <row r="2082" spans="1:7" ht="11.25" customHeight="1">
      <c r="A2082" s="97" t="s">
        <v>1511</v>
      </c>
      <c r="B2082" s="97" t="s">
        <v>1512</v>
      </c>
      <c r="C2082" s="98">
        <v>962</v>
      </c>
      <c r="D2082" s="98">
        <v>1000</v>
      </c>
      <c r="E2082" s="98">
        <v>0</v>
      </c>
      <c r="F2082" s="97" t="s">
        <v>1321</v>
      </c>
      <c r="G2082" s="97" t="s">
        <v>1321</v>
      </c>
    </row>
    <row r="2083" spans="1:7" ht="12.75">
      <c r="A2083" t="s">
        <v>1513</v>
      </c>
      <c r="B2083" s="99" t="s">
        <v>1512</v>
      </c>
      <c r="C2083" s="100">
        <v>962</v>
      </c>
      <c r="E2083" s="100">
        <v>0</v>
      </c>
      <c r="F2083" t="s">
        <v>1321</v>
      </c>
      <c r="G2083" t="s">
        <v>1310</v>
      </c>
    </row>
    <row r="2084" spans="1:7" ht="12.75">
      <c r="A2084" s="97" t="s">
        <v>1514</v>
      </c>
      <c r="B2084" s="97" t="s">
        <v>1515</v>
      </c>
      <c r="C2084" s="98">
        <v>6402.72</v>
      </c>
      <c r="D2084" s="98">
        <v>38000</v>
      </c>
      <c r="E2084" s="98">
        <v>17186.47</v>
      </c>
      <c r="F2084" s="97" t="s">
        <v>1078</v>
      </c>
      <c r="G2084" s="97" t="s">
        <v>1079</v>
      </c>
    </row>
    <row r="2085" spans="1:7" ht="12.75">
      <c r="A2085" t="s">
        <v>1516</v>
      </c>
      <c r="B2085" s="99" t="s">
        <v>1517</v>
      </c>
      <c r="C2085" s="100">
        <v>0</v>
      </c>
      <c r="E2085" s="100">
        <v>0</v>
      </c>
      <c r="F2085" t="s">
        <v>1321</v>
      </c>
      <c r="G2085" t="s">
        <v>1310</v>
      </c>
    </row>
    <row r="2086" spans="1:7" ht="12.75">
      <c r="A2086" t="s">
        <v>1518</v>
      </c>
      <c r="B2086" s="99" t="s">
        <v>1519</v>
      </c>
      <c r="C2086" s="100">
        <v>4918.81</v>
      </c>
      <c r="E2086" s="100">
        <v>7389.47</v>
      </c>
      <c r="F2086" t="s">
        <v>1080</v>
      </c>
      <c r="G2086" t="s">
        <v>1310</v>
      </c>
    </row>
    <row r="2087" spans="1:7" ht="12.75">
      <c r="A2087" t="s">
        <v>1520</v>
      </c>
      <c r="B2087" s="99" t="s">
        <v>1521</v>
      </c>
      <c r="C2087" s="100">
        <v>0</v>
      </c>
      <c r="E2087" s="100">
        <v>160</v>
      </c>
      <c r="F2087" t="s">
        <v>1321</v>
      </c>
      <c r="G2087" t="s">
        <v>1310</v>
      </c>
    </row>
    <row r="2088" spans="1:7" ht="12.75">
      <c r="A2088" t="s">
        <v>1528</v>
      </c>
      <c r="B2088" s="99" t="s">
        <v>1515</v>
      </c>
      <c r="C2088" s="100">
        <v>1483.91</v>
      </c>
      <c r="E2088" s="100">
        <v>9637</v>
      </c>
      <c r="F2088" t="s">
        <v>1081</v>
      </c>
      <c r="G2088" t="s">
        <v>1310</v>
      </c>
    </row>
    <row r="2089" spans="1:7" ht="12.75">
      <c r="A2089" s="97" t="s">
        <v>1529</v>
      </c>
      <c r="B2089" s="97" t="s">
        <v>1530</v>
      </c>
      <c r="C2089" s="98">
        <v>284.28</v>
      </c>
      <c r="D2089" s="98">
        <v>1000</v>
      </c>
      <c r="E2089" s="98">
        <v>358.89</v>
      </c>
      <c r="F2089" s="97" t="s">
        <v>1082</v>
      </c>
      <c r="G2089" s="97" t="s">
        <v>1083</v>
      </c>
    </row>
    <row r="2090" spans="1:7" ht="12.75">
      <c r="A2090" s="97" t="s">
        <v>1531</v>
      </c>
      <c r="B2090" s="97" t="s">
        <v>1532</v>
      </c>
      <c r="C2090" s="98">
        <v>80.26</v>
      </c>
      <c r="D2090" s="98">
        <v>0</v>
      </c>
      <c r="E2090" s="98">
        <v>0</v>
      </c>
      <c r="F2090" s="97" t="s">
        <v>1321</v>
      </c>
      <c r="G2090" s="97" t="s">
        <v>1321</v>
      </c>
    </row>
    <row r="2091" spans="1:7" ht="25.5">
      <c r="A2091" t="s">
        <v>1533</v>
      </c>
      <c r="B2091" s="99" t="s">
        <v>1534</v>
      </c>
      <c r="C2091" s="100">
        <v>80.26</v>
      </c>
      <c r="E2091" s="100">
        <v>0</v>
      </c>
      <c r="F2091" t="s">
        <v>1321</v>
      </c>
      <c r="G2091" t="s">
        <v>1310</v>
      </c>
    </row>
    <row r="2092" spans="1:7" ht="12.75">
      <c r="A2092" s="97" t="s">
        <v>1535</v>
      </c>
      <c r="B2092" s="97" t="s">
        <v>1536</v>
      </c>
      <c r="C2092" s="98">
        <v>204.02</v>
      </c>
      <c r="D2092" s="98">
        <v>1000</v>
      </c>
      <c r="E2092" s="98">
        <v>358.89</v>
      </c>
      <c r="F2092" s="97" t="s">
        <v>1084</v>
      </c>
      <c r="G2092" s="97" t="s">
        <v>1083</v>
      </c>
    </row>
    <row r="2093" spans="1:7" ht="12.75">
      <c r="A2093" t="s">
        <v>1541</v>
      </c>
      <c r="B2093" s="99" t="s">
        <v>1542</v>
      </c>
      <c r="C2093" s="100">
        <v>204.02</v>
      </c>
      <c r="E2093" s="100">
        <v>358.89</v>
      </c>
      <c r="F2093" t="s">
        <v>1084</v>
      </c>
      <c r="G2093" t="s">
        <v>1310</v>
      </c>
    </row>
    <row r="2094" spans="1:7" ht="12.75">
      <c r="A2094" s="97" t="s">
        <v>298</v>
      </c>
      <c r="B2094" s="97" t="s">
        <v>299</v>
      </c>
      <c r="C2094" s="98">
        <v>7182.44</v>
      </c>
      <c r="D2094" s="98">
        <v>0</v>
      </c>
      <c r="E2094" s="98">
        <v>0</v>
      </c>
      <c r="F2094" s="97" t="s">
        <v>1321</v>
      </c>
      <c r="G2094" s="97" t="s">
        <v>1321</v>
      </c>
    </row>
    <row r="2095" spans="1:7" ht="12.75">
      <c r="A2095" s="97" t="s">
        <v>306</v>
      </c>
      <c r="B2095" s="97" t="s">
        <v>307</v>
      </c>
      <c r="C2095" s="98">
        <v>7182.44</v>
      </c>
      <c r="D2095" s="98">
        <v>0</v>
      </c>
      <c r="E2095" s="98">
        <v>0</v>
      </c>
      <c r="F2095" s="97" t="s">
        <v>1321</v>
      </c>
      <c r="G2095" s="97" t="s">
        <v>1321</v>
      </c>
    </row>
    <row r="2096" spans="1:7" ht="12.75">
      <c r="A2096" s="97" t="s">
        <v>308</v>
      </c>
      <c r="B2096" s="97" t="s">
        <v>309</v>
      </c>
      <c r="C2096" s="98">
        <v>7182.44</v>
      </c>
      <c r="D2096" s="98">
        <v>0</v>
      </c>
      <c r="E2096" s="98">
        <v>0</v>
      </c>
      <c r="F2096" s="97" t="s">
        <v>1321</v>
      </c>
      <c r="G2096" s="97" t="s">
        <v>1321</v>
      </c>
    </row>
    <row r="2097" spans="1:7" ht="25.5">
      <c r="A2097" t="s">
        <v>310</v>
      </c>
      <c r="B2097" s="99" t="s">
        <v>311</v>
      </c>
      <c r="C2097" s="100">
        <v>7182.44</v>
      </c>
      <c r="E2097" s="100">
        <v>0</v>
      </c>
      <c r="F2097" t="s">
        <v>1321</v>
      </c>
      <c r="G2097" t="s">
        <v>1310</v>
      </c>
    </row>
    <row r="2098" spans="1:7" ht="12.75">
      <c r="A2098" s="232" t="s">
        <v>608</v>
      </c>
      <c r="B2098" s="232"/>
      <c r="C2098" s="233">
        <v>19837.5</v>
      </c>
      <c r="D2098" s="233">
        <v>26000</v>
      </c>
      <c r="E2098" s="233">
        <v>346.88</v>
      </c>
      <c r="F2098" s="232" t="s">
        <v>1085</v>
      </c>
      <c r="G2098" s="232" t="s">
        <v>1086</v>
      </c>
    </row>
    <row r="2099" spans="1:7" ht="12.75">
      <c r="A2099" s="97" t="s">
        <v>1450</v>
      </c>
      <c r="B2099" s="97" t="s">
        <v>1283</v>
      </c>
      <c r="C2099" s="98">
        <v>19837.5</v>
      </c>
      <c r="D2099" s="98">
        <v>26000</v>
      </c>
      <c r="E2099" s="98">
        <v>346.88</v>
      </c>
      <c r="F2099" s="97" t="s">
        <v>1085</v>
      </c>
      <c r="G2099" s="97" t="s">
        <v>1086</v>
      </c>
    </row>
    <row r="2100" spans="1:7" ht="12.75">
      <c r="A2100" s="97" t="s">
        <v>1466</v>
      </c>
      <c r="B2100" s="97" t="s">
        <v>1467</v>
      </c>
      <c r="C2100" s="98">
        <v>19837.5</v>
      </c>
      <c r="D2100" s="98">
        <v>26000</v>
      </c>
      <c r="E2100" s="98">
        <v>346.88</v>
      </c>
      <c r="F2100" s="97" t="s">
        <v>1085</v>
      </c>
      <c r="G2100" s="97" t="s">
        <v>1086</v>
      </c>
    </row>
    <row r="2101" spans="1:7" ht="12.75">
      <c r="A2101" s="97" t="s">
        <v>1468</v>
      </c>
      <c r="B2101" s="97" t="s">
        <v>1469</v>
      </c>
      <c r="C2101" s="98">
        <v>1440</v>
      </c>
      <c r="D2101" s="98">
        <v>1500</v>
      </c>
      <c r="E2101" s="98">
        <v>0</v>
      </c>
      <c r="F2101" s="97" t="s">
        <v>1321</v>
      </c>
      <c r="G2101" s="97" t="s">
        <v>1321</v>
      </c>
    </row>
    <row r="2102" spans="1:7" ht="12.75">
      <c r="A2102" t="s">
        <v>1474</v>
      </c>
      <c r="B2102" s="99" t="s">
        <v>1475</v>
      </c>
      <c r="C2102" s="100">
        <v>1440</v>
      </c>
      <c r="E2102" s="100">
        <v>0</v>
      </c>
      <c r="F2102" t="s">
        <v>1321</v>
      </c>
      <c r="G2102" t="s">
        <v>1310</v>
      </c>
    </row>
    <row r="2103" spans="1:7" ht="12.75">
      <c r="A2103" s="97" t="s">
        <v>1476</v>
      </c>
      <c r="B2103" s="97" t="s">
        <v>1477</v>
      </c>
      <c r="C2103" s="98">
        <v>18397.5</v>
      </c>
      <c r="D2103" s="98">
        <v>24500</v>
      </c>
      <c r="E2103" s="98">
        <v>346.88</v>
      </c>
      <c r="F2103" s="97" t="s">
        <v>1087</v>
      </c>
      <c r="G2103" s="97" t="s">
        <v>1088</v>
      </c>
    </row>
    <row r="2104" spans="1:7" ht="12.75">
      <c r="A2104" t="s">
        <v>1478</v>
      </c>
      <c r="B2104" s="99" t="s">
        <v>1479</v>
      </c>
      <c r="C2104" s="100">
        <v>18397.5</v>
      </c>
      <c r="E2104" s="100">
        <v>346.88</v>
      </c>
      <c r="F2104" t="s">
        <v>1087</v>
      </c>
      <c r="G2104" t="s">
        <v>1310</v>
      </c>
    </row>
    <row r="2105" spans="2:7" ht="12.75">
      <c r="B2105" s="99"/>
      <c r="C2105" s="100"/>
      <c r="E2105" s="100"/>
      <c r="F2105"/>
      <c r="G2105"/>
    </row>
    <row r="2106" spans="1:7" ht="24">
      <c r="A2106" s="33" t="s">
        <v>1294</v>
      </c>
      <c r="B2106" s="33" t="s">
        <v>1295</v>
      </c>
      <c r="C2106" s="33" t="s">
        <v>337</v>
      </c>
      <c r="D2106" s="33" t="s">
        <v>338</v>
      </c>
      <c r="E2106" s="33" t="s">
        <v>339</v>
      </c>
      <c r="F2106" s="145" t="s">
        <v>1300</v>
      </c>
      <c r="G2106" s="145" t="s">
        <v>1301</v>
      </c>
    </row>
    <row r="2107" spans="1:7" ht="12.75">
      <c r="A2107" s="232" t="s">
        <v>970</v>
      </c>
      <c r="B2107" s="232"/>
      <c r="C2107" s="233">
        <v>0</v>
      </c>
      <c r="D2107" s="233">
        <v>5000</v>
      </c>
      <c r="E2107" s="233">
        <v>0</v>
      </c>
      <c r="F2107" s="232" t="s">
        <v>1321</v>
      </c>
      <c r="G2107" s="232" t="s">
        <v>1321</v>
      </c>
    </row>
    <row r="2108" spans="1:7" ht="12.75">
      <c r="A2108" s="97" t="s">
        <v>1450</v>
      </c>
      <c r="B2108" s="97" t="s">
        <v>1283</v>
      </c>
      <c r="C2108" s="98">
        <v>0</v>
      </c>
      <c r="D2108" s="98">
        <v>5000</v>
      </c>
      <c r="E2108" s="98">
        <v>0</v>
      </c>
      <c r="F2108" s="97" t="s">
        <v>1321</v>
      </c>
      <c r="G2108" s="97" t="s">
        <v>1321</v>
      </c>
    </row>
    <row r="2109" spans="1:7" ht="12.75">
      <c r="A2109" s="97" t="s">
        <v>1466</v>
      </c>
      <c r="B2109" s="97" t="s">
        <v>1467</v>
      </c>
      <c r="C2109" s="98">
        <v>0</v>
      </c>
      <c r="D2109" s="98">
        <v>5000</v>
      </c>
      <c r="E2109" s="98">
        <v>0</v>
      </c>
      <c r="F2109" s="97" t="s">
        <v>1321</v>
      </c>
      <c r="G2109" s="97" t="s">
        <v>1321</v>
      </c>
    </row>
    <row r="2110" spans="1:7" ht="12.75">
      <c r="A2110" s="97" t="s">
        <v>1476</v>
      </c>
      <c r="B2110" s="97" t="s">
        <v>1477</v>
      </c>
      <c r="C2110" s="98">
        <v>0</v>
      </c>
      <c r="D2110" s="98">
        <v>5000</v>
      </c>
      <c r="E2110" s="98">
        <v>0</v>
      </c>
      <c r="F2110" s="97" t="s">
        <v>1321</v>
      </c>
      <c r="G2110" s="97" t="s">
        <v>1321</v>
      </c>
    </row>
    <row r="2111" spans="1:7" ht="12.75">
      <c r="A2111" t="s">
        <v>1478</v>
      </c>
      <c r="B2111" s="99" t="s">
        <v>1479</v>
      </c>
      <c r="C2111" s="100">
        <v>0</v>
      </c>
      <c r="E2111" s="100">
        <v>0</v>
      </c>
      <c r="F2111" t="s">
        <v>1321</v>
      </c>
      <c r="G2111" t="s">
        <v>1310</v>
      </c>
    </row>
    <row r="2112" spans="1:7" ht="12.75">
      <c r="A2112" s="230" t="s">
        <v>1269</v>
      </c>
      <c r="B2112" s="230"/>
      <c r="C2112" s="231">
        <v>54716.72</v>
      </c>
      <c r="D2112" s="231">
        <v>15800</v>
      </c>
      <c r="E2112" s="231">
        <v>2429.99</v>
      </c>
      <c r="F2112" s="230" t="s">
        <v>1089</v>
      </c>
      <c r="G2112" s="230" t="s">
        <v>1090</v>
      </c>
    </row>
    <row r="2113" spans="1:7" ht="12.75">
      <c r="A2113" s="232" t="s">
        <v>796</v>
      </c>
      <c r="B2113" s="232"/>
      <c r="C2113" s="233">
        <v>54716.72</v>
      </c>
      <c r="D2113" s="233">
        <v>15800</v>
      </c>
      <c r="E2113" s="233">
        <v>2429.99</v>
      </c>
      <c r="F2113" s="232" t="s">
        <v>1089</v>
      </c>
      <c r="G2113" s="232" t="s">
        <v>1090</v>
      </c>
    </row>
    <row r="2114" spans="1:7" ht="12.75">
      <c r="A2114" s="97" t="s">
        <v>15</v>
      </c>
      <c r="B2114" s="97" t="s">
        <v>1284</v>
      </c>
      <c r="C2114" s="98">
        <v>54716.72</v>
      </c>
      <c r="D2114" s="98">
        <v>15800</v>
      </c>
      <c r="E2114" s="98">
        <v>2429.99</v>
      </c>
      <c r="F2114" s="97" t="s">
        <v>1089</v>
      </c>
      <c r="G2114" s="97" t="s">
        <v>1090</v>
      </c>
    </row>
    <row r="2115" spans="1:7" ht="12.75">
      <c r="A2115" s="97" t="s">
        <v>25</v>
      </c>
      <c r="B2115" s="97" t="s">
        <v>26</v>
      </c>
      <c r="C2115" s="98">
        <v>54716.72</v>
      </c>
      <c r="D2115" s="98">
        <v>15800</v>
      </c>
      <c r="E2115" s="98">
        <v>2429.99</v>
      </c>
      <c r="F2115" s="97" t="s">
        <v>1089</v>
      </c>
      <c r="G2115" s="97" t="s">
        <v>1090</v>
      </c>
    </row>
    <row r="2116" spans="1:7" ht="12.75">
      <c r="A2116" s="97" t="s">
        <v>35</v>
      </c>
      <c r="B2116" s="97" t="s">
        <v>36</v>
      </c>
      <c r="C2116" s="98">
        <v>54716.72</v>
      </c>
      <c r="D2116" s="98">
        <v>15800</v>
      </c>
      <c r="E2116" s="98">
        <v>2429.99</v>
      </c>
      <c r="F2116" s="97" t="s">
        <v>1089</v>
      </c>
      <c r="G2116" s="97" t="s">
        <v>1090</v>
      </c>
    </row>
    <row r="2117" spans="1:7" ht="12.75">
      <c r="A2117" t="s">
        <v>37</v>
      </c>
      <c r="B2117" s="99" t="s">
        <v>38</v>
      </c>
      <c r="C2117" s="100">
        <v>8767</v>
      </c>
      <c r="E2117" s="100">
        <v>0</v>
      </c>
      <c r="F2117" t="s">
        <v>1321</v>
      </c>
      <c r="G2117" t="s">
        <v>1310</v>
      </c>
    </row>
    <row r="2118" spans="1:7" ht="12.75">
      <c r="A2118" t="s">
        <v>45</v>
      </c>
      <c r="B2118" s="99" t="s">
        <v>46</v>
      </c>
      <c r="C2118" s="100">
        <v>45949.72</v>
      </c>
      <c r="E2118" s="100">
        <v>2429.99</v>
      </c>
      <c r="F2118" t="s">
        <v>1091</v>
      </c>
      <c r="G2118" t="s">
        <v>1310</v>
      </c>
    </row>
    <row r="2119" spans="1:7" ht="12.75">
      <c r="A2119" s="228" t="s">
        <v>1272</v>
      </c>
      <c r="B2119" s="228"/>
      <c r="C2119" s="229">
        <v>41471.69</v>
      </c>
      <c r="D2119" s="229">
        <v>0</v>
      </c>
      <c r="E2119" s="229">
        <v>0</v>
      </c>
      <c r="F2119" s="228" t="s">
        <v>1321</v>
      </c>
      <c r="G2119" s="228" t="s">
        <v>1321</v>
      </c>
    </row>
    <row r="2120" spans="1:7" ht="12.75">
      <c r="A2120" s="230" t="s">
        <v>1273</v>
      </c>
      <c r="B2120" s="230"/>
      <c r="C2120" s="231">
        <v>41471.69</v>
      </c>
      <c r="D2120" s="231">
        <v>0</v>
      </c>
      <c r="E2120" s="231">
        <v>0</v>
      </c>
      <c r="F2120" s="230" t="s">
        <v>1321</v>
      </c>
      <c r="G2120" s="230" t="s">
        <v>1321</v>
      </c>
    </row>
    <row r="2121" spans="1:7" ht="12.75">
      <c r="A2121" s="232" t="s">
        <v>796</v>
      </c>
      <c r="B2121" s="232"/>
      <c r="C2121" s="233">
        <v>18361.93</v>
      </c>
      <c r="D2121" s="233">
        <v>0</v>
      </c>
      <c r="E2121" s="233">
        <v>0</v>
      </c>
      <c r="F2121" s="232" t="s">
        <v>1321</v>
      </c>
      <c r="G2121" s="232" t="s">
        <v>1321</v>
      </c>
    </row>
    <row r="2122" spans="1:7" ht="12.75">
      <c r="A2122" s="97" t="s">
        <v>1450</v>
      </c>
      <c r="B2122" s="97" t="s">
        <v>1283</v>
      </c>
      <c r="C2122" s="98">
        <v>18361.93</v>
      </c>
      <c r="D2122" s="98">
        <v>0</v>
      </c>
      <c r="E2122" s="98">
        <v>0</v>
      </c>
      <c r="F2122" s="97" t="s">
        <v>1321</v>
      </c>
      <c r="G2122" s="97" t="s">
        <v>1321</v>
      </c>
    </row>
    <row r="2123" spans="1:7" ht="12.75">
      <c r="A2123" s="97" t="s">
        <v>1466</v>
      </c>
      <c r="B2123" s="97" t="s">
        <v>1467</v>
      </c>
      <c r="C2123" s="98">
        <v>18361.93</v>
      </c>
      <c r="D2123" s="98">
        <v>0</v>
      </c>
      <c r="E2123" s="98">
        <v>0</v>
      </c>
      <c r="F2123" s="97" t="s">
        <v>1321</v>
      </c>
      <c r="G2123" s="97" t="s">
        <v>1321</v>
      </c>
    </row>
    <row r="2124" spans="1:7" ht="12.75">
      <c r="A2124" s="97" t="s">
        <v>1491</v>
      </c>
      <c r="B2124" s="97" t="s">
        <v>1492</v>
      </c>
      <c r="C2124" s="98">
        <v>6908.23</v>
      </c>
      <c r="D2124" s="98">
        <v>0</v>
      </c>
      <c r="E2124" s="98">
        <v>0</v>
      </c>
      <c r="F2124" s="97" t="s">
        <v>1321</v>
      </c>
      <c r="G2124" s="97" t="s">
        <v>1321</v>
      </c>
    </row>
    <row r="2125" spans="1:7" ht="12.75">
      <c r="A2125" t="s">
        <v>1505</v>
      </c>
      <c r="B2125" s="99" t="s">
        <v>1506</v>
      </c>
      <c r="C2125" s="100">
        <v>1282.96</v>
      </c>
      <c r="E2125" s="100">
        <v>0</v>
      </c>
      <c r="F2125" t="s">
        <v>1321</v>
      </c>
      <c r="G2125" t="s">
        <v>1310</v>
      </c>
    </row>
    <row r="2126" spans="1:7" ht="10.5" customHeight="1">
      <c r="A2126" t="s">
        <v>1509</v>
      </c>
      <c r="B2126" s="99" t="s">
        <v>1510</v>
      </c>
      <c r="C2126" s="100">
        <v>5625.27</v>
      </c>
      <c r="E2126" s="100">
        <v>0</v>
      </c>
      <c r="F2126" t="s">
        <v>1321</v>
      </c>
      <c r="G2126" t="s">
        <v>1310</v>
      </c>
    </row>
    <row r="2127" spans="1:7" ht="12.75">
      <c r="A2127" s="97" t="s">
        <v>1514</v>
      </c>
      <c r="B2127" s="97" t="s">
        <v>1515</v>
      </c>
      <c r="C2127" s="98">
        <v>11453.7</v>
      </c>
      <c r="D2127" s="98">
        <v>0</v>
      </c>
      <c r="E2127" s="98">
        <v>0</v>
      </c>
      <c r="F2127" s="97" t="s">
        <v>1321</v>
      </c>
      <c r="G2127" s="97" t="s">
        <v>1321</v>
      </c>
    </row>
    <row r="2128" spans="1:7" ht="12.75">
      <c r="A2128" t="s">
        <v>1520</v>
      </c>
      <c r="B2128" s="99" t="s">
        <v>1521</v>
      </c>
      <c r="C2128" s="100">
        <v>202</v>
      </c>
      <c r="E2128" s="100">
        <v>0</v>
      </c>
      <c r="F2128" t="s">
        <v>1321</v>
      </c>
      <c r="G2128" t="s">
        <v>1310</v>
      </c>
    </row>
    <row r="2129" spans="1:7" ht="12.75">
      <c r="A2129" t="s">
        <v>1528</v>
      </c>
      <c r="B2129" s="99" t="s">
        <v>1515</v>
      </c>
      <c r="C2129" s="100">
        <v>11251.7</v>
      </c>
      <c r="E2129" s="100">
        <v>0</v>
      </c>
      <c r="F2129" t="s">
        <v>1321</v>
      </c>
      <c r="G2129" t="s">
        <v>1310</v>
      </c>
    </row>
    <row r="2130" spans="1:7" ht="12.75">
      <c r="A2130" s="232" t="s">
        <v>608</v>
      </c>
      <c r="B2130" s="232"/>
      <c r="C2130" s="233">
        <v>19219</v>
      </c>
      <c r="D2130" s="233">
        <v>0</v>
      </c>
      <c r="E2130" s="233">
        <v>0</v>
      </c>
      <c r="F2130" s="232" t="s">
        <v>1321</v>
      </c>
      <c r="G2130" s="232" t="s">
        <v>1321</v>
      </c>
    </row>
    <row r="2131" spans="1:7" ht="12.75">
      <c r="A2131" s="97" t="s">
        <v>1450</v>
      </c>
      <c r="B2131" s="97" t="s">
        <v>1283</v>
      </c>
      <c r="C2131" s="98">
        <v>19219</v>
      </c>
      <c r="D2131" s="98">
        <v>0</v>
      </c>
      <c r="E2131" s="98">
        <v>0</v>
      </c>
      <c r="F2131" s="97" t="s">
        <v>1321</v>
      </c>
      <c r="G2131" s="97" t="s">
        <v>1321</v>
      </c>
    </row>
    <row r="2132" spans="1:7" ht="12.75">
      <c r="A2132" s="97" t="s">
        <v>1466</v>
      </c>
      <c r="B2132" s="97" t="s">
        <v>1467</v>
      </c>
      <c r="C2132" s="98">
        <v>19219</v>
      </c>
      <c r="D2132" s="98">
        <v>0</v>
      </c>
      <c r="E2132" s="98">
        <v>0</v>
      </c>
      <c r="F2132" s="97" t="s">
        <v>1321</v>
      </c>
      <c r="G2132" s="97" t="s">
        <v>1321</v>
      </c>
    </row>
    <row r="2133" spans="1:7" ht="12.75">
      <c r="A2133" s="97" t="s">
        <v>1491</v>
      </c>
      <c r="B2133" s="97" t="s">
        <v>1492</v>
      </c>
      <c r="C2133" s="98">
        <v>19219</v>
      </c>
      <c r="D2133" s="98">
        <v>0</v>
      </c>
      <c r="E2133" s="98">
        <v>0</v>
      </c>
      <c r="F2133" s="97" t="s">
        <v>1321</v>
      </c>
      <c r="G2133" s="97" t="s">
        <v>1321</v>
      </c>
    </row>
    <row r="2134" spans="1:7" ht="12.75">
      <c r="A2134" t="s">
        <v>1505</v>
      </c>
      <c r="B2134" s="99" t="s">
        <v>1506</v>
      </c>
      <c r="C2134" s="100">
        <v>6469</v>
      </c>
      <c r="E2134" t="s">
        <v>1448</v>
      </c>
      <c r="F2134" t="s">
        <v>1321</v>
      </c>
      <c r="G2134" t="s">
        <v>1448</v>
      </c>
    </row>
    <row r="2135" spans="1:7" ht="12.75">
      <c r="A2135" t="s">
        <v>1509</v>
      </c>
      <c r="B2135" s="99" t="s">
        <v>1510</v>
      </c>
      <c r="C2135" s="100">
        <v>12750</v>
      </c>
      <c r="E2135" s="100">
        <v>0</v>
      </c>
      <c r="F2135" t="s">
        <v>1321</v>
      </c>
      <c r="G2135" t="s">
        <v>1310</v>
      </c>
    </row>
    <row r="2136" spans="1:7" ht="12.75">
      <c r="A2136" s="232" t="s">
        <v>970</v>
      </c>
      <c r="B2136" s="232"/>
      <c r="C2136" s="233">
        <v>3890.76</v>
      </c>
      <c r="D2136" s="233">
        <v>0</v>
      </c>
      <c r="E2136" s="233">
        <v>0</v>
      </c>
      <c r="F2136" s="232" t="s">
        <v>1321</v>
      </c>
      <c r="G2136" s="232" t="s">
        <v>1321</v>
      </c>
    </row>
    <row r="2137" spans="1:7" ht="12.75">
      <c r="A2137" s="97" t="s">
        <v>1450</v>
      </c>
      <c r="B2137" s="97" t="s">
        <v>1283</v>
      </c>
      <c r="C2137" s="98">
        <v>3890.76</v>
      </c>
      <c r="D2137" s="98">
        <v>0</v>
      </c>
      <c r="E2137" s="98">
        <v>0</v>
      </c>
      <c r="F2137" s="97" t="s">
        <v>1321</v>
      </c>
      <c r="G2137" s="97" t="s">
        <v>1321</v>
      </c>
    </row>
    <row r="2138" spans="1:7" ht="12.75">
      <c r="A2138" s="97" t="s">
        <v>1466</v>
      </c>
      <c r="B2138" s="97" t="s">
        <v>1467</v>
      </c>
      <c r="C2138" s="98">
        <v>3890.76</v>
      </c>
      <c r="D2138" s="98">
        <v>0</v>
      </c>
      <c r="E2138" s="98">
        <v>0</v>
      </c>
      <c r="F2138" s="97" t="s">
        <v>1321</v>
      </c>
      <c r="G2138" s="97" t="s">
        <v>1321</v>
      </c>
    </row>
    <row r="2139" spans="1:7" ht="12.75">
      <c r="A2139" s="97" t="s">
        <v>1514</v>
      </c>
      <c r="B2139" s="97" t="s">
        <v>1515</v>
      </c>
      <c r="C2139" s="98">
        <v>3890.76</v>
      </c>
      <c r="D2139" s="98">
        <v>0</v>
      </c>
      <c r="E2139" s="98">
        <v>0</v>
      </c>
      <c r="F2139" s="97" t="s">
        <v>1321</v>
      </c>
      <c r="G2139" s="97" t="s">
        <v>1321</v>
      </c>
    </row>
    <row r="2140" spans="1:7" ht="12.75">
      <c r="A2140" t="s">
        <v>1528</v>
      </c>
      <c r="B2140" s="99" t="s">
        <v>1515</v>
      </c>
      <c r="C2140" s="100">
        <v>3890.76</v>
      </c>
      <c r="E2140" s="100">
        <v>0</v>
      </c>
      <c r="F2140" t="s">
        <v>1321</v>
      </c>
      <c r="G2140" t="s">
        <v>1310</v>
      </c>
    </row>
    <row r="2141" spans="1:7" ht="12.75">
      <c r="A2141" s="60"/>
      <c r="B2141" s="60"/>
      <c r="C2141" s="61"/>
      <c r="D2141" s="61"/>
      <c r="E2141" s="61"/>
      <c r="F2141" s="162"/>
      <c r="G2141" s="162"/>
    </row>
    <row r="2148" spans="1:7" ht="12.75">
      <c r="A2148" s="1"/>
      <c r="B2148" s="130" t="s">
        <v>525</v>
      </c>
      <c r="D2148" s="1"/>
      <c r="E2148" s="1"/>
      <c r="F2148" s="163"/>
      <c r="G2148" s="160"/>
    </row>
    <row r="2149" spans="1:7" ht="12.75">
      <c r="A2149" s="1"/>
      <c r="B2149" s="79"/>
      <c r="C2149" s="1"/>
      <c r="D2149" s="1"/>
      <c r="E2149" s="1"/>
      <c r="F2149" s="163"/>
      <c r="G2149" s="160"/>
    </row>
    <row r="2150" spans="1:7" ht="12.75">
      <c r="A2150" s="1" t="s">
        <v>1092</v>
      </c>
      <c r="B2150" s="79"/>
      <c r="C2150" s="1"/>
      <c r="D2150" s="1"/>
      <c r="E2150" s="1"/>
      <c r="F2150" s="163"/>
      <c r="G2150" s="160"/>
    </row>
    <row r="2151" spans="1:7" ht="12.75">
      <c r="A2151" s="1" t="s">
        <v>526</v>
      </c>
      <c r="B2151" s="79"/>
      <c r="C2151" s="1"/>
      <c r="D2151" s="1"/>
      <c r="E2151" s="1"/>
      <c r="F2151" s="163"/>
      <c r="G2151" s="160"/>
    </row>
    <row r="2152" spans="1:7" ht="12.75">
      <c r="A2152" s="1"/>
      <c r="B2152" s="79"/>
      <c r="C2152" s="1"/>
      <c r="D2152" s="1"/>
      <c r="E2152" s="1"/>
      <c r="F2152" s="163"/>
      <c r="G2152" s="160"/>
    </row>
    <row r="2153" spans="1:7" ht="12.75">
      <c r="A2153" s="1"/>
      <c r="B2153" s="79"/>
      <c r="C2153" s="1"/>
      <c r="D2153" s="1"/>
      <c r="E2153" s="1"/>
      <c r="F2153" s="163"/>
      <c r="G2153" s="160"/>
    </row>
    <row r="2154" spans="1:7" ht="12.75">
      <c r="A2154" s="1" t="s">
        <v>256</v>
      </c>
      <c r="B2154" s="79"/>
      <c r="C2154" s="78"/>
      <c r="D2154" s="1"/>
      <c r="E2154" s="1"/>
      <c r="F2154" s="163"/>
      <c r="G2154" s="160"/>
    </row>
    <row r="2155" spans="1:7" ht="12.75">
      <c r="A2155" s="1" t="s">
        <v>257</v>
      </c>
      <c r="B2155" s="79"/>
      <c r="C2155" s="1"/>
      <c r="D2155" s="1"/>
      <c r="E2155" s="1"/>
      <c r="F2155" s="163"/>
      <c r="G2155" s="160"/>
    </row>
    <row r="2156" spans="1:7" ht="12.75">
      <c r="A2156" s="1" t="s">
        <v>258</v>
      </c>
      <c r="B2156" s="79"/>
      <c r="C2156" s="1"/>
      <c r="D2156" s="78" t="s">
        <v>527</v>
      </c>
      <c r="E2156" s="1"/>
      <c r="F2156" s="163"/>
      <c r="G2156" s="160"/>
    </row>
    <row r="2157" spans="1:7" ht="12.75">
      <c r="A2157" s="1"/>
      <c r="B2157" s="79"/>
      <c r="C2157" s="78"/>
      <c r="D2157" s="78" t="s">
        <v>528</v>
      </c>
      <c r="E2157" s="1"/>
      <c r="F2157" s="163"/>
      <c r="G2157" s="160"/>
    </row>
    <row r="2158" spans="1:7" ht="12.75">
      <c r="A2158" s="1"/>
      <c r="B2158" s="79"/>
      <c r="C2158" s="78"/>
      <c r="D2158" s="78" t="s">
        <v>529</v>
      </c>
      <c r="E2158" s="1"/>
      <c r="F2158" s="163"/>
      <c r="G2158" s="160"/>
    </row>
    <row r="2159" spans="1:8" ht="12.75">
      <c r="A2159" s="239"/>
      <c r="B2159" s="239"/>
      <c r="C2159" s="55"/>
      <c r="D2159" s="55"/>
      <c r="E2159" s="55"/>
      <c r="F2159" s="240"/>
      <c r="G2159" s="240"/>
      <c r="H2159" s="182"/>
    </row>
    <row r="2160" spans="1:8" ht="12.75">
      <c r="A2160" s="241"/>
      <c r="B2160" s="241"/>
      <c r="C2160" s="242"/>
      <c r="D2160" s="242"/>
      <c r="E2160" s="242"/>
      <c r="F2160" s="243"/>
      <c r="G2160" s="243"/>
      <c r="H2160" s="182"/>
    </row>
    <row r="2233" ht="12.75">
      <c r="G2233" s="131" t="s">
        <v>458</v>
      </c>
    </row>
  </sheetData>
  <mergeCells count="13">
    <mergeCell ref="A1:G1"/>
    <mergeCell ref="A2:G2"/>
    <mergeCell ref="A12:D12"/>
    <mergeCell ref="B7:D7"/>
    <mergeCell ref="A9:B9"/>
    <mergeCell ref="A3:G3"/>
    <mergeCell ref="A6:F6"/>
    <mergeCell ref="B10:C10"/>
    <mergeCell ref="B14:B15"/>
    <mergeCell ref="A17:B17"/>
    <mergeCell ref="A32:B32"/>
    <mergeCell ref="A43:D43"/>
    <mergeCell ref="A14:A15"/>
  </mergeCells>
  <printOptions/>
  <pageMargins left="0.5511811023622047" right="0.15748031496062992" top="0.3937007874015748" bottom="0.3937007874015748" header="0" footer="0.1968503937007874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52">
      <selection activeCell="H77" sqref="A1:H77"/>
    </sheetView>
  </sheetViews>
  <sheetFormatPr defaultColWidth="9.140625" defaultRowHeight="12.75"/>
  <cols>
    <col min="2" max="2" width="42.8515625" style="0" customWidth="1"/>
    <col min="3" max="3" width="20.57421875" style="0" customWidth="1"/>
    <col min="4" max="4" width="15.00390625" style="0" customWidth="1"/>
    <col min="5" max="5" width="19.57421875" style="0" customWidth="1"/>
  </cols>
  <sheetData>
    <row r="1" spans="1:7" ht="12.75">
      <c r="A1" s="60"/>
      <c r="B1" s="60"/>
      <c r="C1" s="53"/>
      <c r="D1" s="61"/>
      <c r="E1" s="61"/>
      <c r="F1" s="67"/>
      <c r="G1" s="62"/>
    </row>
    <row r="2" spans="1:7" ht="12.75">
      <c r="A2" s="60"/>
      <c r="B2" s="60"/>
      <c r="C2" s="53"/>
      <c r="D2" s="61"/>
      <c r="E2" s="61"/>
      <c r="F2" s="67"/>
      <c r="G2" s="62"/>
    </row>
    <row r="3" spans="1:7" ht="12.75">
      <c r="A3" s="60"/>
      <c r="B3" s="60"/>
      <c r="C3" s="53"/>
      <c r="D3" s="61"/>
      <c r="E3" s="61"/>
      <c r="F3" s="67"/>
      <c r="G3" s="62"/>
    </row>
    <row r="4" spans="1:7" ht="12.75">
      <c r="A4" s="63"/>
      <c r="B4" s="64"/>
      <c r="C4" s="54"/>
      <c r="D4" s="63"/>
      <c r="E4" s="65"/>
      <c r="F4" s="68"/>
      <c r="G4" s="66"/>
    </row>
    <row r="5" spans="1:7" ht="12.75">
      <c r="A5" s="63"/>
      <c r="B5" s="64"/>
      <c r="C5" s="54"/>
      <c r="D5" s="63"/>
      <c r="E5" s="65"/>
      <c r="F5" s="68"/>
      <c r="G5" s="66"/>
    </row>
    <row r="6" spans="1:7" ht="12.75">
      <c r="A6" s="63"/>
      <c r="B6" s="64"/>
      <c r="C6" s="54"/>
      <c r="D6" s="63"/>
      <c r="E6" s="65"/>
      <c r="F6" s="68"/>
      <c r="G6" s="66"/>
    </row>
    <row r="7" spans="1:7" ht="12.75">
      <c r="A7" s="63"/>
      <c r="B7" s="64"/>
      <c r="C7" s="54"/>
      <c r="D7" s="63"/>
      <c r="E7" s="65"/>
      <c r="F7" s="68"/>
      <c r="G7" s="66"/>
    </row>
    <row r="8" spans="1:7" ht="12.75">
      <c r="A8" s="63"/>
      <c r="B8" s="64"/>
      <c r="C8" s="54"/>
      <c r="D8" s="63"/>
      <c r="E8" s="65"/>
      <c r="F8" s="68"/>
      <c r="G8" s="66"/>
    </row>
    <row r="9" spans="1:7" ht="12.75">
      <c r="A9" s="63"/>
      <c r="B9" s="64"/>
      <c r="C9" s="65"/>
      <c r="D9" s="63"/>
      <c r="E9" s="65"/>
      <c r="F9" s="68"/>
      <c r="G9" s="66"/>
    </row>
    <row r="10" spans="1:7" ht="12.75">
      <c r="A10" s="63"/>
      <c r="B10" s="64"/>
      <c r="C10" s="54"/>
      <c r="D10" s="63"/>
      <c r="E10" s="65"/>
      <c r="F10" s="68"/>
      <c r="G10" s="66"/>
    </row>
    <row r="11" spans="1:7" ht="12.75">
      <c r="A11" s="60"/>
      <c r="B11" s="60"/>
      <c r="C11" s="53"/>
      <c r="D11" s="61"/>
      <c r="E11" s="61"/>
      <c r="F11" s="67"/>
      <c r="G11" s="62"/>
    </row>
    <row r="12" spans="1:7" ht="12.75">
      <c r="A12" s="63"/>
      <c r="B12" s="64"/>
      <c r="C12" s="54"/>
      <c r="D12" s="63"/>
      <c r="E12" s="65"/>
      <c r="F12" s="68"/>
      <c r="G12" s="66"/>
    </row>
    <row r="13" spans="1:7" ht="12.75">
      <c r="A13" s="63"/>
      <c r="B13" s="64"/>
      <c r="C13" s="54"/>
      <c r="D13" s="63"/>
      <c r="E13" s="65"/>
      <c r="F13" s="68"/>
      <c r="G13" s="66"/>
    </row>
    <row r="14" spans="1:7" ht="12.75">
      <c r="A14" s="60"/>
      <c r="B14" s="60"/>
      <c r="C14" s="53"/>
      <c r="D14" s="61"/>
      <c r="E14" s="61"/>
      <c r="F14" s="67"/>
      <c r="G14" s="62"/>
    </row>
    <row r="15" spans="1:7" ht="12.75">
      <c r="A15" s="63"/>
      <c r="B15" s="64"/>
      <c r="C15" s="54"/>
      <c r="D15" s="63"/>
      <c r="E15" s="65"/>
      <c r="F15" s="68"/>
      <c r="G15" s="66"/>
    </row>
    <row r="16" spans="1:7" ht="12.75">
      <c r="A16" s="63"/>
      <c r="B16" s="64"/>
      <c r="C16" s="54"/>
      <c r="D16" s="63"/>
      <c r="E16" s="65"/>
      <c r="F16" s="68"/>
      <c r="G16" s="66"/>
    </row>
    <row r="17" spans="1:7" ht="12.75">
      <c r="A17" s="60"/>
      <c r="B17" s="60"/>
      <c r="C17" s="53"/>
      <c r="D17" s="61"/>
      <c r="E17" s="61"/>
      <c r="F17" s="67"/>
      <c r="G17" s="62"/>
    </row>
    <row r="18" spans="1:7" ht="12.75">
      <c r="A18" s="60"/>
      <c r="B18" s="60"/>
      <c r="C18" s="53"/>
      <c r="D18" s="61"/>
      <c r="E18" s="61"/>
      <c r="F18" s="67"/>
      <c r="G18" s="62"/>
    </row>
    <row r="19" spans="1:7" ht="12.75">
      <c r="A19" s="63"/>
      <c r="B19" s="64"/>
      <c r="C19" s="54"/>
      <c r="D19" s="63"/>
      <c r="E19" s="65"/>
      <c r="F19" s="68"/>
      <c r="G19" s="66"/>
    </row>
    <row r="20" spans="1:7" ht="12.75">
      <c r="A20" s="60"/>
      <c r="B20" s="60"/>
      <c r="C20" s="53"/>
      <c r="D20" s="61"/>
      <c r="E20" s="61"/>
      <c r="F20" s="67"/>
      <c r="G20" s="62"/>
    </row>
    <row r="21" spans="1:7" ht="12.75">
      <c r="A21" s="63"/>
      <c r="B21" s="64"/>
      <c r="C21" s="54"/>
      <c r="D21" s="63"/>
      <c r="E21" s="65"/>
      <c r="F21" s="68"/>
      <c r="G21" s="66"/>
    </row>
    <row r="22" spans="1:7" ht="12.75">
      <c r="A22" s="63"/>
      <c r="B22" s="64"/>
      <c r="C22" s="54"/>
      <c r="D22" s="63"/>
      <c r="E22" s="65"/>
      <c r="F22" s="68"/>
      <c r="G22" s="66"/>
    </row>
    <row r="23" spans="1:7" ht="12.75">
      <c r="A23" s="60"/>
      <c r="B23" s="60"/>
      <c r="C23" s="53"/>
      <c r="D23" s="61"/>
      <c r="E23" s="61"/>
      <c r="F23" s="67"/>
      <c r="G23" s="62"/>
    </row>
    <row r="24" spans="1:7" ht="12.75">
      <c r="A24" s="63"/>
      <c r="B24" s="64"/>
      <c r="C24" s="54"/>
      <c r="D24" s="63"/>
      <c r="E24" s="65"/>
      <c r="F24" s="68"/>
      <c r="G24" s="66"/>
    </row>
    <row r="25" spans="1:7" ht="12.75">
      <c r="A25" s="63"/>
      <c r="B25" s="64"/>
      <c r="C25" s="54"/>
      <c r="D25" s="63"/>
      <c r="E25" s="65"/>
      <c r="F25" s="68"/>
      <c r="G25" s="66"/>
    </row>
    <row r="26" spans="1:7" ht="12.75">
      <c r="A26" s="60"/>
      <c r="B26" s="60"/>
      <c r="C26" s="53"/>
      <c r="D26" s="61"/>
      <c r="E26" s="61"/>
      <c r="F26" s="67"/>
      <c r="G26" s="62"/>
    </row>
    <row r="27" spans="1:7" ht="12.75">
      <c r="A27" s="63"/>
      <c r="B27" s="64"/>
      <c r="C27" s="54"/>
      <c r="D27" s="63"/>
      <c r="E27" s="65"/>
      <c r="F27" s="68"/>
      <c r="G27" s="66"/>
    </row>
    <row r="28" spans="1:7" ht="12.75">
      <c r="A28" s="60"/>
      <c r="B28" s="60"/>
      <c r="C28" s="53"/>
      <c r="D28" s="61"/>
      <c r="E28" s="61"/>
      <c r="F28" s="67"/>
      <c r="G28" s="62"/>
    </row>
    <row r="29" spans="1:7" ht="12.75">
      <c r="A29" s="60"/>
      <c r="B29" s="60"/>
      <c r="C29" s="53"/>
      <c r="D29" s="61"/>
      <c r="E29" s="61"/>
      <c r="F29" s="67"/>
      <c r="G29" s="62"/>
    </row>
    <row r="30" spans="1:7" ht="12.75">
      <c r="A30" s="63"/>
      <c r="B30" s="64"/>
      <c r="C30" s="54"/>
      <c r="D30" s="63"/>
      <c r="E30" s="65"/>
      <c r="F30" s="68"/>
      <c r="G30" s="66"/>
    </row>
    <row r="31" spans="1:7" ht="12.75">
      <c r="A31" s="63"/>
      <c r="B31" s="64"/>
      <c r="C31" s="65"/>
      <c r="D31" s="63"/>
      <c r="E31" s="65"/>
      <c r="F31" s="68"/>
      <c r="G31" s="66"/>
    </row>
    <row r="32" spans="1:7" ht="12.75">
      <c r="A32" s="63"/>
      <c r="B32" s="64"/>
      <c r="C32" s="54"/>
      <c r="D32" s="63"/>
      <c r="E32" s="65"/>
      <c r="F32" s="68"/>
      <c r="G32" s="66"/>
    </row>
    <row r="33" spans="1:7" ht="12.75">
      <c r="A33" s="63"/>
      <c r="B33" s="64"/>
      <c r="C33" s="54"/>
      <c r="D33" s="63"/>
      <c r="E33" s="65"/>
      <c r="F33" s="68"/>
      <c r="G33" s="66"/>
    </row>
    <row r="34" spans="1:7" ht="12.75">
      <c r="A34" s="60"/>
      <c r="B34" s="60"/>
      <c r="C34" s="53"/>
      <c r="D34" s="61"/>
      <c r="E34" s="61"/>
      <c r="F34" s="67"/>
      <c r="G34" s="62"/>
    </row>
    <row r="35" spans="1:7" ht="12.75">
      <c r="A35" s="63"/>
      <c r="B35" s="64"/>
      <c r="C35" s="54"/>
      <c r="D35" s="63"/>
      <c r="E35" s="65"/>
      <c r="F35" s="68"/>
      <c r="G35" s="66"/>
    </row>
    <row r="36" spans="1:7" ht="12.75">
      <c r="A36" s="63"/>
      <c r="B36" s="64"/>
      <c r="C36" s="54"/>
      <c r="D36" s="63"/>
      <c r="E36" s="65"/>
      <c r="F36" s="68"/>
      <c r="G36" s="66"/>
    </row>
    <row r="37" spans="1:7" ht="12.75">
      <c r="A37" s="63"/>
      <c r="B37" s="64"/>
      <c r="C37" s="54"/>
      <c r="D37" s="63"/>
      <c r="E37" s="65"/>
      <c r="F37" s="68"/>
      <c r="G37" s="66"/>
    </row>
    <row r="38" spans="1:7" ht="12.75">
      <c r="A38" s="63"/>
      <c r="B38" s="64"/>
      <c r="C38" s="54"/>
      <c r="D38" s="63"/>
      <c r="E38" s="65"/>
      <c r="F38" s="68"/>
      <c r="G38" s="66"/>
    </row>
    <row r="39" spans="1:7" ht="12.75">
      <c r="A39" s="31"/>
      <c r="B39" s="31"/>
      <c r="C39" s="31"/>
      <c r="D39" s="31"/>
      <c r="E39" s="31"/>
      <c r="F39" s="32"/>
      <c r="G39" s="33"/>
    </row>
    <row r="40" spans="1:7" ht="12.75">
      <c r="A40" s="34"/>
      <c r="B40" s="35"/>
      <c r="C40" s="34"/>
      <c r="D40" s="34"/>
      <c r="E40" s="34"/>
      <c r="F40" s="34"/>
      <c r="G40" s="36"/>
    </row>
    <row r="41" spans="1:7" ht="12.75">
      <c r="A41" s="60"/>
      <c r="B41" s="60"/>
      <c r="C41" s="53"/>
      <c r="D41" s="61"/>
      <c r="E41" s="61"/>
      <c r="F41" s="67"/>
      <c r="G41" s="62"/>
    </row>
    <row r="42" spans="1:7" ht="12.75">
      <c r="A42" s="63"/>
      <c r="B42" s="64"/>
      <c r="C42" s="54"/>
      <c r="D42" s="63"/>
      <c r="E42" s="65"/>
      <c r="F42" s="68"/>
      <c r="G42" s="66"/>
    </row>
    <row r="43" spans="1:7" ht="12.75">
      <c r="A43" s="60"/>
      <c r="B43" s="60"/>
      <c r="C43" s="53"/>
      <c r="D43" s="61"/>
      <c r="E43" s="61"/>
      <c r="F43" s="67"/>
      <c r="G43" s="62"/>
    </row>
    <row r="44" spans="1:7" ht="12.75">
      <c r="A44" s="60"/>
      <c r="B44" s="60"/>
      <c r="C44" s="53"/>
      <c r="D44" s="61"/>
      <c r="E44" s="61"/>
      <c r="F44" s="67"/>
      <c r="G44" s="62"/>
    </row>
    <row r="45" spans="1:7" ht="12.75">
      <c r="A45" s="63"/>
      <c r="B45" s="64"/>
      <c r="C45" s="54"/>
      <c r="D45" s="63"/>
      <c r="E45" s="65"/>
      <c r="F45" s="68"/>
      <c r="G45" s="66"/>
    </row>
    <row r="46" spans="1:7" ht="12.75">
      <c r="A46" s="63"/>
      <c r="B46" s="64"/>
      <c r="C46" s="54"/>
      <c r="D46" s="63"/>
      <c r="E46" s="65"/>
      <c r="F46" s="68"/>
      <c r="G46" s="66"/>
    </row>
    <row r="47" spans="1:7" ht="12.75">
      <c r="A47" s="63"/>
      <c r="B47" s="64"/>
      <c r="C47" s="54"/>
      <c r="D47" s="63"/>
      <c r="E47" s="65"/>
      <c r="F47" s="68"/>
      <c r="G47" s="66"/>
    </row>
    <row r="48" spans="1:7" ht="12.75">
      <c r="A48" s="60"/>
      <c r="B48" s="60"/>
      <c r="C48" s="53"/>
      <c r="D48" s="61"/>
      <c r="E48" s="61"/>
      <c r="F48" s="67"/>
      <c r="G48" s="62"/>
    </row>
    <row r="49" spans="1:7" ht="12.75">
      <c r="A49" s="63"/>
      <c r="B49" s="64"/>
      <c r="C49" s="54"/>
      <c r="D49" s="63"/>
      <c r="E49" s="65"/>
      <c r="F49" s="68"/>
      <c r="G49" s="66"/>
    </row>
    <row r="50" spans="1:7" ht="12.75">
      <c r="A50" s="63"/>
      <c r="B50" s="64"/>
      <c r="C50" s="54"/>
      <c r="D50" s="63"/>
      <c r="E50" s="65"/>
      <c r="F50" s="68"/>
      <c r="G50" s="66"/>
    </row>
    <row r="51" spans="1:7" ht="12.75">
      <c r="A51" s="63"/>
      <c r="B51" s="64"/>
      <c r="C51" s="54"/>
      <c r="D51" s="63"/>
      <c r="E51" s="65"/>
      <c r="F51" s="68"/>
      <c r="G51" s="66"/>
    </row>
    <row r="52" spans="1:7" ht="12.75">
      <c r="A52" s="60"/>
      <c r="B52" s="60"/>
      <c r="C52" s="53"/>
      <c r="D52" s="61"/>
      <c r="E52" s="61"/>
      <c r="F52" s="67"/>
      <c r="G52" s="62"/>
    </row>
    <row r="53" spans="1:7" ht="12.75">
      <c r="A53" s="63"/>
      <c r="B53" s="64"/>
      <c r="C53" s="54"/>
      <c r="D53" s="63"/>
      <c r="E53" s="65"/>
      <c r="F53" s="68"/>
      <c r="G53" s="66"/>
    </row>
    <row r="54" spans="1:7" ht="12.75">
      <c r="A54" s="63"/>
      <c r="B54" s="64"/>
      <c r="C54" s="54"/>
      <c r="D54" s="63"/>
      <c r="E54" s="65"/>
      <c r="F54" s="68"/>
      <c r="G54" s="66"/>
    </row>
    <row r="55" spans="1:7" ht="12.75">
      <c r="A55" s="60"/>
      <c r="B55" s="60"/>
      <c r="C55" s="53"/>
      <c r="D55" s="61"/>
      <c r="E55" s="61"/>
      <c r="F55" s="67"/>
      <c r="G55" s="62"/>
    </row>
    <row r="56" spans="1:7" ht="12.75">
      <c r="A56" s="60"/>
      <c r="B56" s="60"/>
      <c r="C56" s="53"/>
      <c r="D56" s="61"/>
      <c r="E56" s="61"/>
      <c r="F56" s="67"/>
      <c r="G56" s="62"/>
    </row>
    <row r="57" spans="1:7" ht="12.75">
      <c r="A57" s="63"/>
      <c r="B57" s="64"/>
      <c r="C57" s="65"/>
      <c r="D57" s="63"/>
      <c r="E57" s="65"/>
      <c r="F57" s="68"/>
      <c r="G57" s="66"/>
    </row>
    <row r="58" spans="1:7" ht="12.75">
      <c r="A58" s="63"/>
      <c r="B58" s="64"/>
      <c r="C58" s="54"/>
      <c r="D58" s="63"/>
      <c r="E58" s="65"/>
      <c r="F58" s="68"/>
      <c r="G58" s="66"/>
    </row>
    <row r="59" spans="1:7" ht="12.75">
      <c r="A59" s="60"/>
      <c r="B59" s="60"/>
      <c r="C59" s="61"/>
      <c r="D59" s="61"/>
      <c r="E59" s="61"/>
      <c r="F59" s="67"/>
      <c r="G59" s="62"/>
    </row>
    <row r="60" spans="1:7" ht="12.75">
      <c r="A60" s="63"/>
      <c r="B60" s="64"/>
      <c r="C60" s="65"/>
      <c r="D60" s="63"/>
      <c r="E60" s="65"/>
      <c r="F60" s="68"/>
      <c r="G60" s="66"/>
    </row>
    <row r="61" spans="1:7" ht="12.75">
      <c r="A61" s="63"/>
      <c r="B61" s="64"/>
      <c r="C61" s="65"/>
      <c r="D61" s="63"/>
      <c r="E61" s="65"/>
      <c r="F61" s="68"/>
      <c r="G61" s="66"/>
    </row>
    <row r="62" spans="1:7" ht="12.75">
      <c r="A62" s="60"/>
      <c r="B62" s="60"/>
      <c r="C62" s="61"/>
      <c r="D62" s="61"/>
      <c r="E62" s="61"/>
      <c r="F62" s="67"/>
      <c r="G62" s="62"/>
    </row>
    <row r="63" spans="1:7" ht="12.75">
      <c r="A63" s="60"/>
      <c r="B63" s="60"/>
      <c r="C63" s="61"/>
      <c r="D63" s="61"/>
      <c r="E63" s="61"/>
      <c r="F63" s="67"/>
      <c r="G63" s="62"/>
    </row>
    <row r="64" spans="1:7" ht="12.75">
      <c r="A64" s="63"/>
      <c r="B64" s="64"/>
      <c r="C64" s="65"/>
      <c r="D64" s="63"/>
      <c r="E64" s="65"/>
      <c r="F64" s="68"/>
      <c r="G64" s="66"/>
    </row>
    <row r="65" spans="1:7" ht="12.75">
      <c r="A65" s="60"/>
      <c r="B65" s="60"/>
      <c r="C65" s="61"/>
      <c r="D65" s="61"/>
      <c r="E65" s="61"/>
      <c r="F65" s="67"/>
      <c r="G65" s="62"/>
    </row>
    <row r="66" spans="1:7" ht="12.75">
      <c r="A66" s="60"/>
      <c r="B66" s="60"/>
      <c r="C66" s="61"/>
      <c r="D66" s="61"/>
      <c r="E66" s="61"/>
      <c r="F66" s="67"/>
      <c r="G66" s="62"/>
    </row>
    <row r="67" spans="1:7" ht="12.75">
      <c r="A67" s="63"/>
      <c r="B67" s="64"/>
      <c r="C67" s="65"/>
      <c r="D67" s="63"/>
      <c r="E67" s="65"/>
      <c r="F67" s="68"/>
      <c r="G67" s="66"/>
    </row>
    <row r="68" spans="1:7" ht="12.75">
      <c r="A68" s="60"/>
      <c r="B68" s="60"/>
      <c r="C68" s="61"/>
      <c r="D68" s="61"/>
      <c r="E68" s="61"/>
      <c r="F68" s="67"/>
      <c r="G68" s="62"/>
    </row>
    <row r="69" spans="1:7" ht="12.75">
      <c r="A69" s="60"/>
      <c r="B69" s="60"/>
      <c r="C69" s="61"/>
      <c r="D69" s="61"/>
      <c r="E69" s="61"/>
      <c r="F69" s="67"/>
      <c r="G69" s="62"/>
    </row>
    <row r="70" spans="1:7" ht="12.75">
      <c r="A70" s="60"/>
      <c r="B70" s="60"/>
      <c r="C70" s="61"/>
      <c r="D70" s="61"/>
      <c r="E70" s="61"/>
      <c r="F70" s="67"/>
      <c r="G70" s="62"/>
    </row>
    <row r="71" spans="1:7" ht="12.75">
      <c r="A71" s="63"/>
      <c r="B71" s="64"/>
      <c r="C71" s="65"/>
      <c r="D71" s="63"/>
      <c r="E71" s="65"/>
      <c r="F71" s="68"/>
      <c r="G71" s="66"/>
    </row>
    <row r="72" spans="1:7" ht="12.75">
      <c r="A72" s="60"/>
      <c r="B72" s="60"/>
      <c r="C72" s="61"/>
      <c r="D72" s="61"/>
      <c r="E72" s="61"/>
      <c r="F72" s="67"/>
      <c r="G72" s="62"/>
    </row>
    <row r="73" spans="1:7" ht="12.75">
      <c r="A73" s="60"/>
      <c r="B73" s="60"/>
      <c r="C73" s="61"/>
      <c r="D73" s="61"/>
      <c r="E73" s="61"/>
      <c r="F73" s="67"/>
      <c r="G73" s="62"/>
    </row>
    <row r="74" spans="1:7" ht="12.75">
      <c r="A74" s="63"/>
      <c r="B74" s="64"/>
      <c r="C74" s="65"/>
      <c r="D74" s="63"/>
      <c r="E74" s="65"/>
      <c r="F74" s="68"/>
      <c r="G74" s="66"/>
    </row>
    <row r="75" spans="1:7" ht="12.75">
      <c r="A75" s="63"/>
      <c r="B75" s="64"/>
      <c r="C75" s="65"/>
      <c r="D75" s="63"/>
      <c r="E75" s="65"/>
      <c r="F75" s="68"/>
      <c r="G75" s="66"/>
    </row>
    <row r="76" spans="1:7" ht="12.75">
      <c r="A76" s="60"/>
      <c r="B76" s="60"/>
      <c r="C76" s="61"/>
      <c r="D76" s="61"/>
      <c r="E76" s="61"/>
      <c r="F76" s="67"/>
      <c r="G76" s="62"/>
    </row>
    <row r="77" spans="1:7" ht="12.75">
      <c r="A77" s="63"/>
      <c r="B77" s="64"/>
      <c r="C77" s="65"/>
      <c r="D77" s="63"/>
      <c r="E77" s="63"/>
      <c r="F77" s="68"/>
      <c r="G77" s="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77">
      <selection activeCell="B120" sqref="B120"/>
    </sheetView>
  </sheetViews>
  <sheetFormatPr defaultColWidth="9.140625" defaultRowHeight="12.75"/>
  <cols>
    <col min="1" max="1" width="12.7109375" style="0" customWidth="1"/>
    <col min="2" max="2" width="46.00390625" style="0" customWidth="1"/>
    <col min="3" max="3" width="25.57421875" style="0" customWidth="1"/>
  </cols>
  <sheetData>
    <row r="1" spans="1:3" ht="12.75">
      <c r="A1" s="60" t="s">
        <v>1450</v>
      </c>
      <c r="B1" s="60" t="s">
        <v>1283</v>
      </c>
      <c r="C1" s="61">
        <v>14590781.2</v>
      </c>
    </row>
    <row r="2" spans="1:3" ht="12.75">
      <c r="A2" s="60" t="s">
        <v>1451</v>
      </c>
      <c r="B2" s="60" t="s">
        <v>1452</v>
      </c>
      <c r="C2" s="61">
        <v>4640954.18</v>
      </c>
    </row>
    <row r="3" spans="1:3" ht="12.75">
      <c r="A3" s="60" t="s">
        <v>1453</v>
      </c>
      <c r="B3" s="60" t="s">
        <v>1454</v>
      </c>
      <c r="C3" s="61">
        <v>3898164.48</v>
      </c>
    </row>
    <row r="4" spans="1:3" ht="12.75">
      <c r="A4" s="63" t="s">
        <v>1455</v>
      </c>
      <c r="B4" s="64" t="s">
        <v>1456</v>
      </c>
      <c r="C4" s="65">
        <v>3898164.48</v>
      </c>
    </row>
    <row r="5" spans="1:3" ht="12.75">
      <c r="A5" s="60" t="s">
        <v>1457</v>
      </c>
      <c r="B5" s="60" t="s">
        <v>1458</v>
      </c>
      <c r="C5" s="61">
        <v>88251.04</v>
      </c>
    </row>
    <row r="6" spans="1:3" ht="12.75">
      <c r="A6" s="63" t="s">
        <v>1459</v>
      </c>
      <c r="B6" s="64" t="s">
        <v>1458</v>
      </c>
      <c r="C6" s="65">
        <v>88251.04</v>
      </c>
    </row>
    <row r="7" spans="1:3" ht="12.75">
      <c r="A7" s="60" t="s">
        <v>1460</v>
      </c>
      <c r="B7" s="60" t="s">
        <v>1461</v>
      </c>
      <c r="C7" s="61">
        <v>654538.66</v>
      </c>
    </row>
    <row r="8" spans="1:3" ht="12.75">
      <c r="A8" s="63" t="s">
        <v>1462</v>
      </c>
      <c r="B8" s="64" t="s">
        <v>1463</v>
      </c>
      <c r="C8" s="65">
        <v>642163.66</v>
      </c>
    </row>
    <row r="9" spans="1:3" ht="24">
      <c r="A9" s="63" t="s">
        <v>1464</v>
      </c>
      <c r="B9" s="64" t="s">
        <v>1465</v>
      </c>
      <c r="C9" s="65">
        <v>12375</v>
      </c>
    </row>
    <row r="10" spans="1:3" ht="12.75">
      <c r="A10" s="60" t="s">
        <v>1466</v>
      </c>
      <c r="B10" s="60" t="s">
        <v>1467</v>
      </c>
      <c r="C10" s="61">
        <v>7586797.67</v>
      </c>
    </row>
    <row r="11" spans="1:3" ht="12.75">
      <c r="A11" s="60" t="s">
        <v>1468</v>
      </c>
      <c r="B11" s="60" t="s">
        <v>1469</v>
      </c>
      <c r="C11" s="61">
        <v>136720.23</v>
      </c>
    </row>
    <row r="12" spans="1:3" ht="12.75">
      <c r="A12" s="63" t="s">
        <v>1470</v>
      </c>
      <c r="B12" s="64" t="s">
        <v>1471</v>
      </c>
      <c r="C12" s="65">
        <v>41728.49</v>
      </c>
    </row>
    <row r="13" spans="1:3" ht="12.75">
      <c r="A13" s="63" t="s">
        <v>1472</v>
      </c>
      <c r="B13" s="64" t="s">
        <v>1473</v>
      </c>
      <c r="C13" s="65">
        <v>79325.88</v>
      </c>
    </row>
    <row r="14" spans="1:3" ht="12.75">
      <c r="A14" s="63" t="s">
        <v>1474</v>
      </c>
      <c r="B14" s="64" t="s">
        <v>1475</v>
      </c>
      <c r="C14" s="65">
        <v>15665.86</v>
      </c>
    </row>
    <row r="15" spans="1:3" ht="12.75">
      <c r="A15" s="60" t="s">
        <v>1476</v>
      </c>
      <c r="B15" s="60" t="s">
        <v>1477</v>
      </c>
      <c r="C15" s="61">
        <v>1451852.46</v>
      </c>
    </row>
    <row r="16" spans="1:3" ht="12.75">
      <c r="A16" s="63" t="s">
        <v>1478</v>
      </c>
      <c r="B16" s="64" t="s">
        <v>1479</v>
      </c>
      <c r="C16" s="65">
        <v>276720.88</v>
      </c>
    </row>
    <row r="17" spans="1:3" ht="12.75">
      <c r="A17" s="63" t="s">
        <v>1480</v>
      </c>
      <c r="B17" s="64" t="s">
        <v>1481</v>
      </c>
      <c r="C17" s="65">
        <v>307742</v>
      </c>
    </row>
    <row r="18" spans="1:3" ht="12.75">
      <c r="A18" s="63" t="s">
        <v>1482</v>
      </c>
      <c r="B18" s="64" t="s">
        <v>1483</v>
      </c>
      <c r="C18" s="65">
        <v>685397.07</v>
      </c>
    </row>
    <row r="19" spans="1:3" ht="12.75">
      <c r="A19" s="63" t="s">
        <v>1484</v>
      </c>
      <c r="B19" s="64" t="s">
        <v>1485</v>
      </c>
      <c r="C19" s="65">
        <v>172783.13</v>
      </c>
    </row>
    <row r="20" spans="1:3" ht="12.75">
      <c r="A20" s="63" t="s">
        <v>1486</v>
      </c>
      <c r="B20" s="64" t="s">
        <v>1487</v>
      </c>
      <c r="C20" s="65">
        <v>623.75</v>
      </c>
    </row>
    <row r="21" spans="1:3" ht="12.75">
      <c r="A21" s="63" t="s">
        <v>1489</v>
      </c>
      <c r="B21" s="64" t="s">
        <v>1490</v>
      </c>
      <c r="C21" s="65">
        <v>8585.63</v>
      </c>
    </row>
    <row r="22" spans="1:3" ht="12.75">
      <c r="A22" s="60" t="s">
        <v>1491</v>
      </c>
      <c r="B22" s="60" t="s">
        <v>1492</v>
      </c>
      <c r="C22" s="61">
        <v>4940663.65</v>
      </c>
    </row>
    <row r="23" spans="1:3" ht="12.75">
      <c r="A23" s="63" t="s">
        <v>1493</v>
      </c>
      <c r="B23" s="64" t="s">
        <v>1494</v>
      </c>
      <c r="C23" s="65">
        <v>217897.76</v>
      </c>
    </row>
    <row r="24" spans="1:3" ht="12.75">
      <c r="A24" s="63" t="s">
        <v>1495</v>
      </c>
      <c r="B24" s="64" t="s">
        <v>1496</v>
      </c>
      <c r="C24" s="65">
        <v>3038003.8</v>
      </c>
    </row>
    <row r="25" spans="1:3" ht="12.75">
      <c r="A25" s="63" t="s">
        <v>1497</v>
      </c>
      <c r="B25" s="64" t="s">
        <v>1498</v>
      </c>
      <c r="C25" s="65">
        <v>0</v>
      </c>
    </row>
    <row r="26" spans="1:3" ht="12.75">
      <c r="A26" s="63" t="s">
        <v>1499</v>
      </c>
      <c r="B26" s="64" t="s">
        <v>1500</v>
      </c>
      <c r="C26" s="65">
        <v>164899.51</v>
      </c>
    </row>
    <row r="27" spans="1:3" ht="12.75">
      <c r="A27" s="63" t="s">
        <v>1501</v>
      </c>
      <c r="B27" s="64" t="s">
        <v>1502</v>
      </c>
      <c r="C27" s="65">
        <v>153532.01</v>
      </c>
    </row>
    <row r="28" spans="1:3" ht="12.75">
      <c r="A28" s="63" t="s">
        <v>1503</v>
      </c>
      <c r="B28" s="64" t="s">
        <v>1504</v>
      </c>
      <c r="C28" s="65">
        <v>62563.49</v>
      </c>
    </row>
    <row r="29" spans="1:3" ht="12.75">
      <c r="A29" s="63" t="s">
        <v>1505</v>
      </c>
      <c r="B29" s="64" t="s">
        <v>1506</v>
      </c>
      <c r="C29" s="65">
        <v>614315.04</v>
      </c>
    </row>
    <row r="30" spans="1:3" ht="12.75">
      <c r="A30" s="63" t="s">
        <v>1507</v>
      </c>
      <c r="B30" s="64" t="s">
        <v>1508</v>
      </c>
      <c r="C30" s="65">
        <v>232427.25</v>
      </c>
    </row>
    <row r="31" spans="1:3" ht="12.75">
      <c r="A31" s="63" t="s">
        <v>1509</v>
      </c>
      <c r="B31" s="64" t="s">
        <v>1510</v>
      </c>
      <c r="C31" s="65">
        <v>457024.79</v>
      </c>
    </row>
    <row r="32" spans="1:3" ht="12.75">
      <c r="A32" s="60" t="s">
        <v>1511</v>
      </c>
      <c r="B32" s="60" t="s">
        <v>1512</v>
      </c>
      <c r="C32" s="61">
        <v>1654.2</v>
      </c>
    </row>
    <row r="33" spans="1:3" ht="12.75">
      <c r="A33" s="63" t="s">
        <v>1513</v>
      </c>
      <c r="B33" s="64" t="s">
        <v>1512</v>
      </c>
      <c r="C33" s="65">
        <v>1654.2</v>
      </c>
    </row>
    <row r="34" spans="1:3" ht="12.75">
      <c r="A34" s="60" t="s">
        <v>1514</v>
      </c>
      <c r="B34" s="60" t="s">
        <v>1515</v>
      </c>
      <c r="C34" s="61">
        <v>1055907.13</v>
      </c>
    </row>
    <row r="35" spans="1:3" ht="24">
      <c r="A35" s="63" t="s">
        <v>1516</v>
      </c>
      <c r="B35" s="64" t="s">
        <v>1517</v>
      </c>
      <c r="C35" s="65">
        <v>215556.82</v>
      </c>
    </row>
    <row r="36" spans="1:3" ht="12.75">
      <c r="A36" s="63" t="s">
        <v>1518</v>
      </c>
      <c r="B36" s="64" t="s">
        <v>1519</v>
      </c>
      <c r="C36" s="65">
        <v>22414.21</v>
      </c>
    </row>
    <row r="37" spans="1:3" ht="12.75">
      <c r="A37" s="63" t="s">
        <v>1520</v>
      </c>
      <c r="B37" s="64" t="s">
        <v>1521</v>
      </c>
      <c r="C37" s="65">
        <v>203954.74</v>
      </c>
    </row>
    <row r="38" spans="1:3" ht="12.75">
      <c r="A38" s="63" t="s">
        <v>1522</v>
      </c>
      <c r="B38" s="64" t="s">
        <v>1523</v>
      </c>
      <c r="C38" s="65">
        <v>29193.34</v>
      </c>
    </row>
    <row r="39" spans="1:3" ht="24">
      <c r="A39" s="31" t="s">
        <v>1294</v>
      </c>
      <c r="B39" s="31" t="s">
        <v>1295</v>
      </c>
      <c r="C39" s="31" t="s">
        <v>1302</v>
      </c>
    </row>
    <row r="40" spans="1:3" ht="12.75">
      <c r="A40" s="34">
        <v>1</v>
      </c>
      <c r="B40" s="35">
        <v>2</v>
      </c>
      <c r="C40" s="34">
        <v>5</v>
      </c>
    </row>
    <row r="41" spans="1:3" ht="12.75">
      <c r="A41" s="63" t="s">
        <v>1524</v>
      </c>
      <c r="B41" s="64" t="s">
        <v>1525</v>
      </c>
      <c r="C41" s="65">
        <v>53680.91</v>
      </c>
    </row>
    <row r="42" spans="1:3" ht="12.75">
      <c r="A42" s="63" t="s">
        <v>1526</v>
      </c>
      <c r="B42" s="64" t="s">
        <v>1527</v>
      </c>
      <c r="C42" s="65">
        <v>128150.85</v>
      </c>
    </row>
    <row r="43" spans="1:3" ht="12.75">
      <c r="A43" s="63" t="s">
        <v>1528</v>
      </c>
      <c r="B43" s="64" t="s">
        <v>1515</v>
      </c>
      <c r="C43" s="65">
        <v>402956.26</v>
      </c>
    </row>
    <row r="44" spans="1:3" ht="12.75">
      <c r="A44" s="60" t="s">
        <v>1529</v>
      </c>
      <c r="B44" s="60" t="s">
        <v>1530</v>
      </c>
      <c r="C44" s="61">
        <v>207527.3</v>
      </c>
    </row>
    <row r="45" spans="1:3" ht="12.75">
      <c r="A45" s="60" t="s">
        <v>1531</v>
      </c>
      <c r="B45" s="60" t="s">
        <v>1532</v>
      </c>
      <c r="C45" s="61">
        <v>88403.18</v>
      </c>
    </row>
    <row r="46" spans="1:3" ht="24">
      <c r="A46" s="63" t="s">
        <v>1533</v>
      </c>
      <c r="B46" s="64" t="s">
        <v>1534</v>
      </c>
      <c r="C46" s="65">
        <v>88403.18</v>
      </c>
    </row>
    <row r="47" spans="1:3" ht="12.75">
      <c r="A47" s="60" t="s">
        <v>1535</v>
      </c>
      <c r="B47" s="60" t="s">
        <v>1536</v>
      </c>
      <c r="C47" s="61">
        <v>119124.12</v>
      </c>
    </row>
    <row r="48" spans="1:3" ht="12.75">
      <c r="A48" s="63" t="s">
        <v>1537</v>
      </c>
      <c r="B48" s="64" t="s">
        <v>1538</v>
      </c>
      <c r="C48" s="65">
        <v>61349.27</v>
      </c>
    </row>
    <row r="49" spans="1:3" ht="24">
      <c r="A49" s="63" t="s">
        <v>1539</v>
      </c>
      <c r="B49" s="64" t="s">
        <v>1540</v>
      </c>
      <c r="C49" s="65">
        <v>26273.79</v>
      </c>
    </row>
    <row r="50" spans="1:3" ht="12.75">
      <c r="A50" s="63" t="s">
        <v>1541</v>
      </c>
      <c r="B50" s="64" t="s">
        <v>1542</v>
      </c>
      <c r="C50" s="65">
        <v>4611.89</v>
      </c>
    </row>
    <row r="51" spans="1:3" ht="12.75">
      <c r="A51" s="63" t="s">
        <v>1543</v>
      </c>
      <c r="B51" s="64" t="s">
        <v>1544</v>
      </c>
      <c r="C51" s="65">
        <v>26889.17</v>
      </c>
    </row>
    <row r="52" spans="1:3" ht="12.75">
      <c r="A52" s="60" t="s">
        <v>1545</v>
      </c>
      <c r="B52" s="60" t="s">
        <v>1546</v>
      </c>
      <c r="C52" s="61">
        <v>56496.46</v>
      </c>
    </row>
    <row r="53" spans="1:3" ht="12.75">
      <c r="A53" s="60" t="s">
        <v>1547</v>
      </c>
      <c r="B53" s="60" t="s">
        <v>1548</v>
      </c>
      <c r="C53" s="61">
        <v>56496.46</v>
      </c>
    </row>
    <row r="54" spans="1:3" ht="24">
      <c r="A54" s="63" t="s">
        <v>1549</v>
      </c>
      <c r="B54" s="64" t="s">
        <v>1550</v>
      </c>
      <c r="C54" s="65">
        <v>0</v>
      </c>
    </row>
    <row r="55" spans="1:3" ht="12.75">
      <c r="A55" s="63" t="s">
        <v>1551</v>
      </c>
      <c r="B55" s="64" t="s">
        <v>1552</v>
      </c>
      <c r="C55" s="65">
        <v>3324.96</v>
      </c>
    </row>
    <row r="56" spans="1:3" ht="12.75">
      <c r="A56" s="63" t="s">
        <v>1553</v>
      </c>
      <c r="B56" s="64" t="s">
        <v>1554</v>
      </c>
      <c r="C56" s="65">
        <v>53171.5</v>
      </c>
    </row>
    <row r="57" spans="1:3" ht="12.75">
      <c r="A57" s="60" t="s">
        <v>1555</v>
      </c>
      <c r="B57" s="60" t="s">
        <v>1556</v>
      </c>
      <c r="C57" s="61">
        <v>379652.1</v>
      </c>
    </row>
    <row r="58" spans="1:3" ht="12.75">
      <c r="A58" s="60" t="s">
        <v>1557</v>
      </c>
      <c r="B58" s="60" t="s">
        <v>1558</v>
      </c>
      <c r="C58" s="61">
        <v>379652.1</v>
      </c>
    </row>
    <row r="59" spans="1:3" ht="12.75">
      <c r="A59" s="63" t="s">
        <v>1559</v>
      </c>
      <c r="B59" s="64" t="s">
        <v>1560</v>
      </c>
      <c r="C59" s="65">
        <v>348402.1</v>
      </c>
    </row>
    <row r="60" spans="1:3" ht="12.75">
      <c r="A60" s="63" t="s">
        <v>1561</v>
      </c>
      <c r="B60" s="64" t="s">
        <v>1562</v>
      </c>
      <c r="C60" s="65">
        <v>31250</v>
      </c>
    </row>
    <row r="61" spans="1:3" ht="12.75">
      <c r="A61" s="60" t="s">
        <v>1563</v>
      </c>
      <c r="B61" s="60" t="s">
        <v>1564</v>
      </c>
      <c r="C61" s="61" t="s">
        <v>1448</v>
      </c>
    </row>
    <row r="62" spans="1:3" ht="24">
      <c r="A62" s="63" t="s">
        <v>1565</v>
      </c>
      <c r="B62" s="64" t="s">
        <v>1566</v>
      </c>
      <c r="C62" s="63" t="s">
        <v>1448</v>
      </c>
    </row>
    <row r="63" spans="1:3" ht="12.75">
      <c r="A63" s="60" t="s">
        <v>1567</v>
      </c>
      <c r="B63" s="60" t="s">
        <v>1568</v>
      </c>
      <c r="C63" s="61">
        <v>563377.03</v>
      </c>
    </row>
    <row r="64" spans="1:3" ht="12.75">
      <c r="A64" s="60" t="s">
        <v>1569</v>
      </c>
      <c r="B64" s="60" t="s">
        <v>1570</v>
      </c>
      <c r="C64" s="61">
        <v>27185.87</v>
      </c>
    </row>
    <row r="65" spans="1:3" ht="24">
      <c r="A65" s="63" t="s">
        <v>1571</v>
      </c>
      <c r="B65" s="64" t="s">
        <v>1572</v>
      </c>
      <c r="C65" s="65">
        <v>27185.87</v>
      </c>
    </row>
    <row r="66" spans="1:3" ht="12.75">
      <c r="A66" s="60" t="s">
        <v>1573</v>
      </c>
      <c r="B66" s="60" t="s">
        <v>1574</v>
      </c>
      <c r="C66" s="61">
        <v>536191.16</v>
      </c>
    </row>
    <row r="67" spans="1:3" ht="12.75">
      <c r="A67" s="63" t="s">
        <v>1575</v>
      </c>
      <c r="B67" s="64" t="s">
        <v>1576</v>
      </c>
      <c r="C67" s="65">
        <v>416639.45</v>
      </c>
    </row>
    <row r="68" spans="1:3" ht="12.75">
      <c r="A68" s="63" t="s">
        <v>1577</v>
      </c>
      <c r="B68" s="64" t="s">
        <v>0</v>
      </c>
      <c r="C68" s="65">
        <v>119551.71</v>
      </c>
    </row>
    <row r="69" spans="1:3" ht="12.75">
      <c r="A69" s="60" t="s">
        <v>1</v>
      </c>
      <c r="B69" s="60" t="s">
        <v>2</v>
      </c>
      <c r="C69" s="61">
        <v>1155976.46</v>
      </c>
    </row>
    <row r="70" spans="1:3" ht="12.75">
      <c r="A70" s="60" t="s">
        <v>3</v>
      </c>
      <c r="B70" s="60" t="s">
        <v>1418</v>
      </c>
      <c r="C70" s="61">
        <v>1155976.46</v>
      </c>
    </row>
    <row r="71" spans="1:3" ht="12.75">
      <c r="A71" s="63" t="s">
        <v>4</v>
      </c>
      <c r="B71" s="64" t="s">
        <v>5</v>
      </c>
      <c r="C71" s="65">
        <v>1155976.46</v>
      </c>
    </row>
    <row r="72" spans="1:3" ht="12.75">
      <c r="A72" s="60" t="s">
        <v>6</v>
      </c>
      <c r="B72" s="60" t="s">
        <v>1420</v>
      </c>
      <c r="C72" s="61">
        <v>0</v>
      </c>
    </row>
    <row r="73" spans="1:3" ht="12.75">
      <c r="A73" s="63" t="s">
        <v>7</v>
      </c>
      <c r="B73" s="64" t="s">
        <v>8</v>
      </c>
      <c r="C73" s="65">
        <v>0</v>
      </c>
    </row>
    <row r="74" spans="1:3" ht="12.75">
      <c r="A74" s="63" t="s">
        <v>9</v>
      </c>
      <c r="B74" s="64" t="s">
        <v>10</v>
      </c>
      <c r="C74" s="65">
        <v>0</v>
      </c>
    </row>
    <row r="75" spans="1:3" ht="12.75">
      <c r="A75" s="60" t="s">
        <v>11</v>
      </c>
      <c r="B75" s="60" t="s">
        <v>12</v>
      </c>
      <c r="C75" s="61">
        <v>0</v>
      </c>
    </row>
    <row r="76" spans="1:3" ht="24">
      <c r="A76" s="63" t="s">
        <v>13</v>
      </c>
      <c r="B76" s="64" t="s">
        <v>14</v>
      </c>
      <c r="C76" s="65">
        <v>0</v>
      </c>
    </row>
    <row r="77" spans="1:3" ht="12.75">
      <c r="A77" s="63"/>
      <c r="B77" s="64"/>
      <c r="C77" s="6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Martina Španjol</cp:lastModifiedBy>
  <cp:lastPrinted>2020-10-02T11:40:23Z</cp:lastPrinted>
  <dcterms:created xsi:type="dcterms:W3CDTF">2019-07-15T11:35:49Z</dcterms:created>
  <dcterms:modified xsi:type="dcterms:W3CDTF">2020-10-16T09:02:22Z</dcterms:modified>
  <cp:category/>
  <cp:version/>
  <cp:contentType/>
  <cp:contentStatus/>
</cp:coreProperties>
</file>